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redk\Documents\Fred\Berkel &amp; Slinge\Seizoen 2026-2027\periodestanden\"/>
    </mc:Choice>
  </mc:AlternateContent>
  <xr:revisionPtr revIDLastSave="0" documentId="8_{280A6A9C-4393-457C-AAA2-354BB9D1B3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nd  " sheetId="1" r:id="rId1"/>
    <sheet name="stand per periode uitgewerk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7" i="2" l="1"/>
  <c r="M27" i="1"/>
  <c r="AB13" i="1"/>
  <c r="M18" i="1"/>
  <c r="AB9" i="1"/>
  <c r="M5" i="1"/>
  <c r="M25" i="1"/>
  <c r="AB7" i="1"/>
  <c r="M20" i="1"/>
  <c r="AB12" i="1"/>
  <c r="M21" i="1"/>
  <c r="AB5" i="1"/>
  <c r="M23" i="1"/>
  <c r="AB11" i="1"/>
  <c r="M24" i="1"/>
  <c r="AB10" i="1"/>
  <c r="M13" i="1"/>
  <c r="M19" i="1"/>
  <c r="AB8" i="1"/>
  <c r="M12" i="1"/>
  <c r="M26" i="1"/>
  <c r="AB6" i="1"/>
  <c r="M22" i="1"/>
  <c r="AB4" i="1"/>
  <c r="AA13" i="1"/>
  <c r="L27" i="1"/>
  <c r="F136" i="2"/>
  <c r="E136" i="2"/>
  <c r="D136" i="2"/>
  <c r="C136" i="2"/>
  <c r="F135" i="2"/>
  <c r="F134" i="2"/>
  <c r="F133" i="2"/>
  <c r="F132" i="2"/>
  <c r="F131" i="2"/>
  <c r="F130" i="2"/>
  <c r="F129" i="2"/>
  <c r="F128" i="2"/>
  <c r="F127" i="2"/>
  <c r="F125" i="2"/>
  <c r="E125" i="2"/>
  <c r="D125" i="2"/>
  <c r="C125" i="2"/>
  <c r="F124" i="2"/>
  <c r="F123" i="2"/>
  <c r="F122" i="2"/>
  <c r="F121" i="2"/>
  <c r="F120" i="2"/>
  <c r="F119" i="2"/>
  <c r="F118" i="2"/>
  <c r="F117" i="2"/>
  <c r="F116" i="2"/>
  <c r="E114" i="2"/>
  <c r="D114" i="2"/>
  <c r="C114" i="2"/>
  <c r="M6" i="1" s="1"/>
  <c r="F113" i="2"/>
  <c r="F112" i="2"/>
  <c r="F111" i="2"/>
  <c r="F110" i="2"/>
  <c r="F109" i="2"/>
  <c r="F108" i="2"/>
  <c r="F107" i="2"/>
  <c r="F106" i="2"/>
  <c r="F105" i="2"/>
  <c r="F32" i="2"/>
  <c r="T66" i="2"/>
  <c r="F26" i="2"/>
  <c r="S102" i="2"/>
  <c r="R102" i="2"/>
  <c r="Q102" i="2"/>
  <c r="T101" i="2"/>
  <c r="T100" i="2"/>
  <c r="T99" i="2"/>
  <c r="T98" i="2"/>
  <c r="T97" i="2"/>
  <c r="T96" i="2"/>
  <c r="T95" i="2"/>
  <c r="T94" i="2"/>
  <c r="T93" i="2"/>
  <c r="S91" i="2"/>
  <c r="R91" i="2"/>
  <c r="Q91" i="2"/>
  <c r="T90" i="2"/>
  <c r="T89" i="2"/>
  <c r="T88" i="2"/>
  <c r="T87" i="2"/>
  <c r="T86" i="2"/>
  <c r="T85" i="2"/>
  <c r="T84" i="2"/>
  <c r="T83" i="2"/>
  <c r="T82" i="2"/>
  <c r="S80" i="2"/>
  <c r="R80" i="2"/>
  <c r="Q80" i="2"/>
  <c r="T79" i="2"/>
  <c r="T78" i="2"/>
  <c r="T77" i="2"/>
  <c r="T76" i="2"/>
  <c r="T75" i="2"/>
  <c r="T74" i="2"/>
  <c r="T73" i="2"/>
  <c r="T72" i="2"/>
  <c r="T71" i="2"/>
  <c r="L102" i="2"/>
  <c r="K102" i="2"/>
  <c r="J102" i="2"/>
  <c r="M101" i="2"/>
  <c r="M100" i="2"/>
  <c r="M99" i="2"/>
  <c r="M98" i="2"/>
  <c r="M97" i="2"/>
  <c r="M96" i="2"/>
  <c r="M95" i="2"/>
  <c r="M94" i="2"/>
  <c r="M93" i="2"/>
  <c r="L91" i="2"/>
  <c r="K91" i="2"/>
  <c r="J91" i="2"/>
  <c r="M90" i="2"/>
  <c r="M89" i="2"/>
  <c r="M88" i="2"/>
  <c r="M87" i="2"/>
  <c r="M86" i="2"/>
  <c r="M85" i="2"/>
  <c r="M84" i="2"/>
  <c r="M83" i="2"/>
  <c r="M82" i="2"/>
  <c r="L80" i="2"/>
  <c r="K80" i="2"/>
  <c r="J80" i="2"/>
  <c r="M7" i="1" s="1"/>
  <c r="M79" i="2"/>
  <c r="M78" i="2"/>
  <c r="M77" i="2"/>
  <c r="M76" i="2"/>
  <c r="M75" i="2"/>
  <c r="M74" i="2"/>
  <c r="M73" i="2"/>
  <c r="M72" i="2"/>
  <c r="M71" i="2"/>
  <c r="E102" i="2"/>
  <c r="D102" i="2"/>
  <c r="C102" i="2"/>
  <c r="F101" i="2"/>
  <c r="F100" i="2"/>
  <c r="F99" i="2"/>
  <c r="F98" i="2"/>
  <c r="F97" i="2"/>
  <c r="F96" i="2"/>
  <c r="F95" i="2"/>
  <c r="F94" i="2"/>
  <c r="F93" i="2"/>
  <c r="E91" i="2"/>
  <c r="D91" i="2"/>
  <c r="C91" i="2"/>
  <c r="F90" i="2"/>
  <c r="F89" i="2"/>
  <c r="F88" i="2"/>
  <c r="F87" i="2"/>
  <c r="F86" i="2"/>
  <c r="F85" i="2"/>
  <c r="F84" i="2"/>
  <c r="F83" i="2"/>
  <c r="F82" i="2"/>
  <c r="E80" i="2"/>
  <c r="D80" i="2"/>
  <c r="C80" i="2"/>
  <c r="M11" i="1" s="1"/>
  <c r="F79" i="2"/>
  <c r="F78" i="2"/>
  <c r="F77" i="2"/>
  <c r="F76" i="2"/>
  <c r="F75" i="2"/>
  <c r="F74" i="2"/>
  <c r="F73" i="2"/>
  <c r="F72" i="2"/>
  <c r="F71" i="2"/>
  <c r="S68" i="2"/>
  <c r="R68" i="2"/>
  <c r="Q68" i="2"/>
  <c r="T67" i="2"/>
  <c r="T65" i="2"/>
  <c r="T64" i="2"/>
  <c r="T63" i="2"/>
  <c r="T62" i="2"/>
  <c r="T61" i="2"/>
  <c r="T60" i="2"/>
  <c r="T59" i="2"/>
  <c r="S57" i="2"/>
  <c r="R57" i="2"/>
  <c r="Q57" i="2"/>
  <c r="T56" i="2"/>
  <c r="T55" i="2"/>
  <c r="T54" i="2"/>
  <c r="T53" i="2"/>
  <c r="T52" i="2"/>
  <c r="T51" i="2"/>
  <c r="T50" i="2"/>
  <c r="T49" i="2"/>
  <c r="T48" i="2"/>
  <c r="S46" i="2"/>
  <c r="R46" i="2"/>
  <c r="Q46" i="2"/>
  <c r="T45" i="2"/>
  <c r="T44" i="2"/>
  <c r="T43" i="2"/>
  <c r="T42" i="2"/>
  <c r="T41" i="2"/>
  <c r="T40" i="2"/>
  <c r="T39" i="2"/>
  <c r="T38" i="2"/>
  <c r="T37" i="2"/>
  <c r="L68" i="2"/>
  <c r="K68" i="2"/>
  <c r="J68" i="2"/>
  <c r="M67" i="2"/>
  <c r="M66" i="2"/>
  <c r="M65" i="2"/>
  <c r="M64" i="2"/>
  <c r="M63" i="2"/>
  <c r="M62" i="2"/>
  <c r="M61" i="2"/>
  <c r="M60" i="2"/>
  <c r="M59" i="2"/>
  <c r="L57" i="2"/>
  <c r="K57" i="2"/>
  <c r="J57" i="2"/>
  <c r="M56" i="2"/>
  <c r="M55" i="2"/>
  <c r="M54" i="2"/>
  <c r="M53" i="2"/>
  <c r="M52" i="2"/>
  <c r="M51" i="2"/>
  <c r="M50" i="2"/>
  <c r="M49" i="2"/>
  <c r="M48" i="2"/>
  <c r="L46" i="2"/>
  <c r="K46" i="2"/>
  <c r="J46" i="2"/>
  <c r="M4" i="1" s="1"/>
  <c r="M45" i="2"/>
  <c r="M44" i="2"/>
  <c r="M43" i="2"/>
  <c r="M42" i="2"/>
  <c r="M41" i="2"/>
  <c r="M40" i="2"/>
  <c r="M39" i="2"/>
  <c r="M38" i="2"/>
  <c r="E68" i="2"/>
  <c r="D68" i="2"/>
  <c r="C68" i="2"/>
  <c r="F67" i="2"/>
  <c r="F66" i="2"/>
  <c r="F65" i="2"/>
  <c r="F64" i="2"/>
  <c r="F63" i="2"/>
  <c r="F62" i="2"/>
  <c r="F61" i="2"/>
  <c r="F60" i="2"/>
  <c r="F59" i="2"/>
  <c r="E57" i="2"/>
  <c r="D57" i="2"/>
  <c r="C57" i="2"/>
  <c r="F56" i="2"/>
  <c r="F55" i="2"/>
  <c r="F54" i="2"/>
  <c r="F53" i="2"/>
  <c r="F52" i="2"/>
  <c r="F51" i="2"/>
  <c r="F50" i="2"/>
  <c r="F49" i="2"/>
  <c r="F48" i="2"/>
  <c r="E46" i="2"/>
  <c r="D46" i="2"/>
  <c r="C46" i="2"/>
  <c r="M10" i="1" s="1"/>
  <c r="F45" i="2"/>
  <c r="F44" i="2"/>
  <c r="F43" i="2"/>
  <c r="F42" i="2"/>
  <c r="F41" i="2"/>
  <c r="F40" i="2"/>
  <c r="F39" i="2"/>
  <c r="F38" i="2"/>
  <c r="F37" i="2"/>
  <c r="T33" i="2"/>
  <c r="T32" i="2"/>
  <c r="T31" i="2"/>
  <c r="T30" i="2"/>
  <c r="T29" i="2"/>
  <c r="T28" i="2"/>
  <c r="T27" i="2"/>
  <c r="T26" i="2"/>
  <c r="T25" i="2"/>
  <c r="S23" i="2"/>
  <c r="R23" i="2"/>
  <c r="Q23" i="2"/>
  <c r="T22" i="2"/>
  <c r="T21" i="2"/>
  <c r="T20" i="2"/>
  <c r="T19" i="2"/>
  <c r="T18" i="2"/>
  <c r="T17" i="2"/>
  <c r="T16" i="2"/>
  <c r="T15" i="2"/>
  <c r="T14" i="2"/>
  <c r="S12" i="2"/>
  <c r="R12" i="2"/>
  <c r="Q12" i="2"/>
  <c r="M9" i="1" s="1"/>
  <c r="T11" i="2"/>
  <c r="T10" i="2"/>
  <c r="T9" i="2"/>
  <c r="T8" i="2"/>
  <c r="T7" i="2"/>
  <c r="T6" i="2"/>
  <c r="T5" i="2"/>
  <c r="T4" i="2"/>
  <c r="T3" i="2"/>
  <c r="M33" i="2"/>
  <c r="M32" i="2"/>
  <c r="M31" i="2"/>
  <c r="M30" i="2"/>
  <c r="M29" i="2"/>
  <c r="M28" i="2"/>
  <c r="M27" i="2"/>
  <c r="M26" i="2"/>
  <c r="M25" i="2"/>
  <c r="L23" i="2"/>
  <c r="K23" i="2"/>
  <c r="J23" i="2"/>
  <c r="M22" i="2"/>
  <c r="M21" i="2"/>
  <c r="M20" i="2"/>
  <c r="M19" i="2"/>
  <c r="M18" i="2"/>
  <c r="M17" i="2"/>
  <c r="M16" i="2"/>
  <c r="M15" i="2"/>
  <c r="M14" i="2"/>
  <c r="L12" i="2"/>
  <c r="K12" i="2"/>
  <c r="J12" i="2"/>
  <c r="M11" i="2"/>
  <c r="M10" i="2"/>
  <c r="M9" i="2"/>
  <c r="M8" i="2"/>
  <c r="M7" i="2"/>
  <c r="M6" i="2"/>
  <c r="M5" i="2"/>
  <c r="M4" i="2"/>
  <c r="M3" i="2"/>
  <c r="J34" i="2"/>
  <c r="K34" i="2"/>
  <c r="L34" i="2"/>
  <c r="F31" i="2"/>
  <c r="F19" i="2"/>
  <c r="F20" i="2"/>
  <c r="F9" i="2"/>
  <c r="F10" i="2"/>
  <c r="F114" i="2" l="1"/>
  <c r="L6" i="1" s="1"/>
  <c r="T102" i="2"/>
  <c r="L24" i="1" s="1"/>
  <c r="T68" i="2"/>
  <c r="F102" i="2"/>
  <c r="F68" i="2"/>
  <c r="M68" i="2"/>
  <c r="M102" i="2"/>
  <c r="M91" i="2"/>
  <c r="T57" i="2"/>
  <c r="M57" i="2"/>
  <c r="F57" i="2"/>
  <c r="F91" i="2"/>
  <c r="T91" i="2"/>
  <c r="AA10" i="1" s="1"/>
  <c r="T46" i="2"/>
  <c r="F80" i="2"/>
  <c r="F46" i="2"/>
  <c r="M46" i="2"/>
  <c r="L4" i="1" s="1"/>
  <c r="T80" i="2"/>
  <c r="L13" i="1" s="1"/>
  <c r="M80" i="2"/>
  <c r="T23" i="2"/>
  <c r="M23" i="2"/>
  <c r="M12" i="2"/>
  <c r="T12" i="2"/>
  <c r="M34" i="2"/>
  <c r="F11" i="2"/>
  <c r="F4" i="2"/>
  <c r="S34" i="2"/>
  <c r="R34" i="2"/>
  <c r="Q34" i="2"/>
  <c r="E34" i="2"/>
  <c r="D34" i="2"/>
  <c r="C34" i="2"/>
  <c r="F33" i="2"/>
  <c r="F30" i="2"/>
  <c r="F29" i="2"/>
  <c r="F28" i="2"/>
  <c r="F27" i="2"/>
  <c r="F25" i="2"/>
  <c r="F15" i="2"/>
  <c r="F16" i="2"/>
  <c r="F17" i="2"/>
  <c r="F18" i="2"/>
  <c r="F21" i="2"/>
  <c r="F22" i="2"/>
  <c r="F14" i="2"/>
  <c r="F8" i="2"/>
  <c r="F7" i="2"/>
  <c r="F6" i="2"/>
  <c r="F5" i="2"/>
  <c r="F3" i="2"/>
  <c r="E23" i="2"/>
  <c r="D23" i="2"/>
  <c r="C23" i="2"/>
  <c r="E12" i="2"/>
  <c r="D12" i="2"/>
  <c r="C12" i="2"/>
  <c r="M8" i="1" s="1"/>
  <c r="L22" i="1" l="1"/>
  <c r="T34" i="2"/>
  <c r="L25" i="1" s="1"/>
  <c r="AA5" i="1"/>
  <c r="L19" i="1"/>
  <c r="L21" i="1"/>
  <c r="L23" i="1"/>
  <c r="F12" i="2"/>
  <c r="L8" i="1" s="1"/>
  <c r="L18" i="1"/>
  <c r="L26" i="1"/>
  <c r="AA7" i="1"/>
  <c r="AA6" i="1"/>
  <c r="AA9" i="1"/>
  <c r="AA8" i="1"/>
  <c r="AA4" i="1"/>
  <c r="AA11" i="1"/>
  <c r="F23" i="2"/>
  <c r="AA12" i="1" s="1"/>
  <c r="L7" i="1"/>
  <c r="L12" i="1"/>
  <c r="L10" i="1"/>
  <c r="L9" i="1"/>
  <c r="L5" i="1"/>
  <c r="L11" i="1"/>
  <c r="F34" i="2"/>
  <c r="L20" i="1" s="1"/>
</calcChain>
</file>

<file path=xl/sharedStrings.xml><?xml version="1.0" encoding="utf-8"?>
<sst xmlns="http://schemas.openxmlformats.org/spreadsheetml/2006/main" count="308" uniqueCount="53">
  <si>
    <t>Per-2</t>
  </si>
  <si>
    <t>Per-1</t>
  </si>
  <si>
    <t>Stuupke 1</t>
  </si>
  <si>
    <t>Stuupke 3</t>
  </si>
  <si>
    <t>Stuupke 2</t>
  </si>
  <si>
    <t>Stuupke 4</t>
  </si>
  <si>
    <t>1e periode</t>
  </si>
  <si>
    <t>2e periode</t>
  </si>
  <si>
    <t>B1-klasse</t>
  </si>
  <si>
    <t>Periode stand</t>
  </si>
  <si>
    <t xml:space="preserve">              1e periode</t>
  </si>
  <si>
    <t xml:space="preserve">               2e periode</t>
  </si>
  <si>
    <t>3e periode</t>
  </si>
  <si>
    <t>Per-3</t>
  </si>
  <si>
    <t xml:space="preserve">              3e periode</t>
  </si>
  <si>
    <t>6</t>
  </si>
  <si>
    <t>2</t>
  </si>
  <si>
    <t>4</t>
  </si>
  <si>
    <r>
      <t xml:space="preserve">Bij gelijk aantal punten in een periode, bepaalt het behaalde % caramboles, de plaats in de </t>
    </r>
    <r>
      <rPr>
        <b/>
        <sz val="11"/>
        <color theme="1"/>
        <rFont val="Calibri"/>
        <family val="2"/>
        <scheme val="minor"/>
      </rPr>
      <t>betreffende periode.</t>
    </r>
  </si>
  <si>
    <t xml:space="preserve">Indien een team (niet de kampioen)  2 of meer perioden wint,  plaatst het als 2e geëindigde team ( niet de kampioen), in de 2e gewonnen periode </t>
  </si>
  <si>
    <t>pnt</t>
  </si>
  <si>
    <t>tcar</t>
  </si>
  <si>
    <t>gcar</t>
  </si>
  <si>
    <t>% car</t>
  </si>
  <si>
    <t>ronde</t>
  </si>
  <si>
    <t>totaal</t>
  </si>
  <si>
    <r>
      <t xml:space="preserve">Indien de kampioen een periode heeft gewonnen dan wordt het als 2e geëindigde team in diezelfde periode, </t>
    </r>
    <r>
      <rPr>
        <b/>
        <sz val="11"/>
        <color theme="1"/>
        <rFont val="Calibri"/>
        <family val="2"/>
        <scheme val="minor"/>
      </rPr>
      <t>de periodewinnaar.</t>
    </r>
  </si>
  <si>
    <t>3</t>
  </si>
  <si>
    <t>5</t>
  </si>
  <si>
    <t>1</t>
  </si>
  <si>
    <t>districtskampioen</t>
  </si>
  <si>
    <t>7</t>
  </si>
  <si>
    <t>8</t>
  </si>
  <si>
    <t>Heeft dat team al een periode gewonnen dan komt het als 3e geëindigde team in aanmerking etc.</t>
  </si>
  <si>
    <t xml:space="preserve"> (2e tabblad is de uitgewerkte stand per periode )</t>
  </si>
  <si>
    <t>Peppel 1</t>
  </si>
  <si>
    <t>Ronde 1 t/m 9</t>
  </si>
  <si>
    <t>Ronde 10 t/m 18</t>
  </si>
  <si>
    <t>Ronde 19 t/m 27</t>
  </si>
  <si>
    <t>9</t>
  </si>
  <si>
    <t>Bousema 5</t>
  </si>
  <si>
    <t>De 3 periodewinnaars spelen op 2 mei voor 1 plaats in de gewestelijke tussenronde.</t>
  </si>
  <si>
    <t xml:space="preserve">van dat team, zich voor de wedstrijden op 2 mei. (etc.)                                                                                  </t>
  </si>
  <si>
    <t>10</t>
  </si>
  <si>
    <t>Driehoek 2</t>
  </si>
  <si>
    <t>Bousema 6</t>
  </si>
  <si>
    <t xml:space="preserve">Driesprong 10 </t>
  </si>
  <si>
    <t>Driesprong 11</t>
  </si>
  <si>
    <t>Driesprong 10</t>
  </si>
  <si>
    <t>10-12</t>
  </si>
  <si>
    <t>1-4</t>
  </si>
  <si>
    <t>2-4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</si>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</sst>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204">
    <xf numFmtId="0" fontId="0" fillId="0" borderId="0" xfId="0"/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3" xfId="0" applyFont="1" applyBorder="1"/>
    <xf numFmtId="0" fontId="6" fillId="0" borderId="5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51" xfId="0" applyFont="1" applyBorder="1" applyAlignment="1">
      <alignment horizontal="center"/>
    </xf>
    <xf numFmtId="0" fontId="0" fillId="0" borderId="16" xfId="0" applyBorder="1"/>
    <xf numFmtId="0" fontId="6" fillId="0" borderId="44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2" fontId="0" fillId="0" borderId="57" xfId="0" applyNumberFormat="1" applyBorder="1" applyAlignment="1">
      <alignment horizontal="center"/>
    </xf>
    <xf numFmtId="2" fontId="0" fillId="0" borderId="32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33" xfId="0" applyNumberFormat="1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2" fontId="0" fillId="0" borderId="45" xfId="0" applyNumberFormat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3" xfId="0" applyBorder="1"/>
    <xf numFmtId="0" fontId="0" fillId="0" borderId="50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51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2" fontId="0" fillId="0" borderId="42" xfId="0" applyNumberFormat="1" applyBorder="1" applyAlignment="1">
      <alignment horizontal="center"/>
    </xf>
    <xf numFmtId="0" fontId="6" fillId="0" borderId="24" xfId="0" applyFont="1" applyBorder="1"/>
    <xf numFmtId="0" fontId="6" fillId="0" borderId="23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49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30" xfId="0" applyBorder="1"/>
    <xf numFmtId="0" fontId="6" fillId="0" borderId="21" xfId="0" applyFont="1" applyBorder="1"/>
    <xf numFmtId="1" fontId="0" fillId="0" borderId="33" xfId="0" applyNumberFormat="1" applyBorder="1" applyAlignment="1">
      <alignment horizontal="center"/>
    </xf>
    <xf numFmtId="0" fontId="0" fillId="0" borderId="19" xfId="0" applyBorder="1"/>
    <xf numFmtId="0" fontId="1" fillId="0" borderId="21" xfId="0" applyFont="1" applyBorder="1" applyAlignment="1">
      <alignment horizontal="center" vertical="top"/>
    </xf>
    <xf numFmtId="0" fontId="1" fillId="0" borderId="3" xfId="0" applyFont="1" applyBorder="1" applyAlignment="1">
      <alignment horizontal="center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top"/>
    </xf>
    <xf numFmtId="0" fontId="1" fillId="0" borderId="5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36" xfId="0" applyBorder="1"/>
    <xf numFmtId="0" fontId="1" fillId="0" borderId="24" xfId="0" applyFont="1" applyBorder="1"/>
    <xf numFmtId="0" fontId="1" fillId="0" borderId="23" xfId="0" applyFont="1" applyBorder="1"/>
    <xf numFmtId="0" fontId="1" fillId="0" borderId="7" xfId="0" applyFont="1" applyBorder="1"/>
    <xf numFmtId="0" fontId="1" fillId="0" borderId="62" xfId="0" applyFont="1" applyBorder="1"/>
    <xf numFmtId="0" fontId="1" fillId="0" borderId="16" xfId="0" applyFont="1" applyBorder="1" applyAlignment="1">
      <alignment horizontal="left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21" xfId="0" applyFont="1" applyBorder="1"/>
    <xf numFmtId="0" fontId="1" fillId="0" borderId="0" xfId="0" applyFont="1"/>
    <xf numFmtId="0" fontId="8" fillId="0" borderId="3" xfId="0" applyFont="1" applyBorder="1"/>
    <xf numFmtId="0" fontId="1" fillId="0" borderId="18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8" fillId="0" borderId="24" xfId="0" applyFont="1" applyBorder="1"/>
    <xf numFmtId="0" fontId="10" fillId="0" borderId="0" xfId="0" applyFont="1"/>
    <xf numFmtId="0" fontId="0" fillId="0" borderId="0" xfId="0" applyAlignment="1">
      <alignment horizontal="left"/>
    </xf>
    <xf numFmtId="0" fontId="5" fillId="0" borderId="12" xfId="0" applyFont="1" applyBorder="1"/>
    <xf numFmtId="0" fontId="5" fillId="0" borderId="35" xfId="0" applyFont="1" applyBorder="1" applyAlignment="1">
      <alignment horizontal="center"/>
    </xf>
    <xf numFmtId="0" fontId="5" fillId="0" borderId="59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16" fontId="0" fillId="0" borderId="54" xfId="0" applyNumberFormat="1" applyBorder="1" applyAlignment="1">
      <alignment horizontal="left"/>
    </xf>
    <xf numFmtId="16" fontId="0" fillId="0" borderId="11" xfId="0" applyNumberFormat="1" applyBorder="1" applyAlignment="1">
      <alignment horizontal="left"/>
    </xf>
    <xf numFmtId="16" fontId="0" fillId="0" borderId="46" xfId="0" applyNumberFormat="1" applyBorder="1" applyAlignment="1">
      <alignment horizontal="left"/>
    </xf>
    <xf numFmtId="16" fontId="0" fillId="0" borderId="13" xfId="0" applyNumberFormat="1" applyBorder="1" applyAlignment="1">
      <alignment horizontal="left"/>
    </xf>
    <xf numFmtId="0" fontId="6" fillId="0" borderId="24" xfId="0" applyFont="1" applyBorder="1" applyAlignment="1">
      <alignment horizontal="left"/>
    </xf>
    <xf numFmtId="16" fontId="0" fillId="0" borderId="8" xfId="0" applyNumberFormat="1" applyBorder="1" applyAlignment="1">
      <alignment horizontal="left"/>
    </xf>
    <xf numFmtId="0" fontId="6" fillId="0" borderId="30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0" fillId="0" borderId="21" xfId="0" applyBorder="1"/>
    <xf numFmtId="0" fontId="1" fillId="0" borderId="15" xfId="0" applyFont="1" applyBorder="1"/>
    <xf numFmtId="0" fontId="1" fillId="0" borderId="36" xfId="0" applyFont="1" applyBorder="1" applyAlignment="1">
      <alignment horizontal="left"/>
    </xf>
    <xf numFmtId="0" fontId="1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top"/>
    </xf>
    <xf numFmtId="2" fontId="7" fillId="0" borderId="11" xfId="0" applyNumberFormat="1" applyFont="1" applyBorder="1" applyAlignment="1">
      <alignment horizontal="center"/>
    </xf>
    <xf numFmtId="2" fontId="11" fillId="0" borderId="11" xfId="0" applyNumberFormat="1" applyFont="1" applyBorder="1" applyAlignment="1">
      <alignment horizontal="center"/>
    </xf>
    <xf numFmtId="2" fontId="11" fillId="0" borderId="8" xfId="0" applyNumberFormat="1" applyFont="1" applyBorder="1" applyAlignment="1">
      <alignment horizontal="center"/>
    </xf>
    <xf numFmtId="0" fontId="1" fillId="0" borderId="64" xfId="0" applyFont="1" applyBorder="1"/>
    <xf numFmtId="1" fontId="0" fillId="0" borderId="32" xfId="0" applyNumberFormat="1" applyBorder="1" applyAlignment="1">
      <alignment horizontal="center"/>
    </xf>
    <xf numFmtId="2" fontId="7" fillId="0" borderId="13" xfId="0" applyNumberFormat="1" applyFont="1" applyBorder="1" applyAlignment="1">
      <alignment horizontal="center"/>
    </xf>
    <xf numFmtId="49" fontId="2" fillId="0" borderId="43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/>
    </xf>
    <xf numFmtId="49" fontId="2" fillId="0" borderId="10" xfId="0" applyNumberFormat="1" applyFont="1" applyBorder="1" applyAlignment="1">
      <alignment horizontal="center"/>
    </xf>
    <xf numFmtId="49" fontId="2" fillId="0" borderId="38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49" fontId="2" fillId="0" borderId="47" xfId="0" applyNumberFormat="1" applyFont="1" applyBorder="1" applyAlignment="1">
      <alignment horizontal="center"/>
    </xf>
    <xf numFmtId="49" fontId="2" fillId="0" borderId="48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39" xfId="0" applyNumberFormat="1" applyFont="1" applyBorder="1" applyAlignment="1">
      <alignment horizontal="center"/>
    </xf>
    <xf numFmtId="49" fontId="2" fillId="0" borderId="14" xfId="0" applyNumberFormat="1" applyFont="1" applyBorder="1" applyAlignment="1">
      <alignment horizontal="center"/>
    </xf>
    <xf numFmtId="49" fontId="2" fillId="0" borderId="61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36" xfId="0" quotePrefix="1" applyFont="1" applyBorder="1"/>
    <xf numFmtId="0" fontId="1" fillId="0" borderId="37" xfId="0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0" fontId="0" fillId="0" borderId="33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14" xfId="0" applyBorder="1" applyAlignment="1">
      <alignment horizontal="center"/>
    </xf>
    <xf numFmtId="2" fontId="0" fillId="0" borderId="34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0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0" fillId="0" borderId="42" xfId="0" applyBorder="1" applyAlignment="1">
      <alignment horizontal="center"/>
    </xf>
    <xf numFmtId="0" fontId="6" fillId="0" borderId="3" xfId="0" applyFont="1" applyBorder="1" applyAlignment="1">
      <alignment horizontal="center"/>
    </xf>
    <xf numFmtId="1" fontId="0" fillId="0" borderId="45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6" xfId="0" applyBorder="1" applyAlignment="1">
      <alignment horizontal="center"/>
    </xf>
    <xf numFmtId="0" fontId="6" fillId="0" borderId="24" xfId="0" applyFont="1" applyBorder="1" applyAlignment="1">
      <alignment horizontal="center"/>
    </xf>
    <xf numFmtId="16" fontId="0" fillId="0" borderId="0" xfId="0" applyNumberFormat="1"/>
    <xf numFmtId="1" fontId="0" fillId="0" borderId="34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1" fillId="0" borderId="8" xfId="0" applyFont="1" applyBorder="1"/>
    <xf numFmtId="0" fontId="1" fillId="0" borderId="11" xfId="0" applyFont="1" applyBorder="1"/>
    <xf numFmtId="0" fontId="1" fillId="0" borderId="11" xfId="0" quotePrefix="1" applyFont="1" applyBorder="1"/>
    <xf numFmtId="0" fontId="1" fillId="0" borderId="46" xfId="0" applyFont="1" applyBorder="1"/>
    <xf numFmtId="0" fontId="1" fillId="0" borderId="13" xfId="0" applyFont="1" applyBorder="1"/>
    <xf numFmtId="2" fontId="7" fillId="0" borderId="30" xfId="0" applyNumberFormat="1" applyFont="1" applyBorder="1" applyAlignment="1">
      <alignment horizontal="center"/>
    </xf>
    <xf numFmtId="2" fontId="7" fillId="0" borderId="8" xfId="0" applyNumberFormat="1" applyFont="1" applyBorder="1" applyAlignment="1">
      <alignment horizontal="center"/>
    </xf>
    <xf numFmtId="2" fontId="7" fillId="0" borderId="46" xfId="0" applyNumberFormat="1" applyFont="1" applyBorder="1" applyAlignment="1">
      <alignment horizontal="center"/>
    </xf>
    <xf numFmtId="0" fontId="1" fillId="0" borderId="8" xfId="0" quotePrefix="1" applyFont="1" applyBorder="1"/>
    <xf numFmtId="2" fontId="11" fillId="0" borderId="46" xfId="0" applyNumberFormat="1" applyFont="1" applyBorder="1" applyAlignment="1">
      <alignment horizontal="center"/>
    </xf>
    <xf numFmtId="2" fontId="11" fillId="0" borderId="13" xfId="0" applyNumberFormat="1" applyFont="1" applyBorder="1" applyAlignment="1">
      <alignment horizontal="center"/>
    </xf>
    <xf numFmtId="2" fontId="11" fillId="0" borderId="0" xfId="0" applyNumberFormat="1" applyFont="1" applyAlignment="1">
      <alignment horizontal="center"/>
    </xf>
    <xf numFmtId="0" fontId="0" fillId="0" borderId="15" xfId="0" applyBorder="1"/>
    <xf numFmtId="0" fontId="1" fillId="0" borderId="16" xfId="0" applyFont="1" applyBorder="1" applyAlignment="1">
      <alignment horizontal="center"/>
    </xf>
    <xf numFmtId="0" fontId="3" fillId="0" borderId="58" xfId="0" applyFont="1" applyBorder="1" applyAlignment="1">
      <alignment horizontal="center"/>
    </xf>
    <xf numFmtId="0" fontId="3" fillId="0" borderId="59" xfId="0" applyFont="1" applyBorder="1" applyAlignment="1">
      <alignment horizontal="center"/>
    </xf>
    <xf numFmtId="0" fontId="3" fillId="0" borderId="63" xfId="0" applyFont="1" applyBorder="1" applyAlignment="1">
      <alignment horizontal="center"/>
    </xf>
    <xf numFmtId="0" fontId="3" fillId="0" borderId="6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7" xfId="0" applyFont="1" applyBorder="1"/>
    <xf numFmtId="0" fontId="0" fillId="0" borderId="15" xfId="0" applyBorder="1" applyAlignment="1">
      <alignment horizontal="center"/>
    </xf>
    <xf numFmtId="43" fontId="0" fillId="0" borderId="0" xfId="1" applyFont="1" applyAlignment="1">
      <alignment horizontal="left"/>
    </xf>
    <xf numFmtId="16" fontId="0" fillId="2" borderId="11" xfId="0" applyNumberFormat="1" applyFill="1" applyBorder="1" applyAlignment="1">
      <alignment horizontal="left"/>
    </xf>
    <xf numFmtId="16" fontId="0" fillId="3" borderId="11" xfId="0" applyNumberFormat="1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16" fontId="0" fillId="0" borderId="59" xfId="0" applyNumberFormat="1" applyBorder="1" applyAlignment="1">
      <alignment horizontal="left"/>
    </xf>
    <xf numFmtId="0" fontId="1" fillId="0" borderId="21" xfId="0" applyFont="1" applyBorder="1" applyAlignment="1">
      <alignment horizontal="center"/>
    </xf>
    <xf numFmtId="16" fontId="0" fillId="0" borderId="58" xfId="0" applyNumberFormat="1" applyBorder="1" applyAlignment="1">
      <alignment horizontal="left"/>
    </xf>
    <xf numFmtId="16" fontId="0" fillId="0" borderId="60" xfId="0" applyNumberFormat="1" applyBorder="1" applyAlignment="1">
      <alignment horizontal="left"/>
    </xf>
    <xf numFmtId="0" fontId="1" fillId="0" borderId="11" xfId="0" applyFont="1" applyBorder="1" applyAlignment="1">
      <alignment horizontal="center"/>
    </xf>
    <xf numFmtId="16" fontId="0" fillId="4" borderId="11" xfId="0" applyNumberFormat="1" applyFill="1" applyBorder="1" applyAlignment="1">
      <alignment horizontal="left"/>
    </xf>
    <xf numFmtId="16" fontId="0" fillId="5" borderId="11" xfId="0" applyNumberForma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5" borderId="14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4" borderId="48" xfId="0" applyNumberFormat="1" applyFont="1" applyFill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2" borderId="3" xfId="0" applyNumberFormat="1" applyFont="1" applyFill="1" applyBorder="1" applyAlignment="1">
      <alignment horizontal="center"/>
    </xf>
    <xf numFmtId="49" fontId="10" fillId="5" borderId="3" xfId="0" applyNumberFormat="1" applyFont="1" applyFill="1" applyBorder="1" applyAlignment="1">
      <alignment horizontal="center"/>
    </xf>
    <xf numFmtId="49" fontId="10" fillId="4" borderId="3" xfId="0" applyNumberFormat="1" applyFont="1" applyFill="1" applyBorder="1" applyAlignment="1">
      <alignment horizontal="center"/>
    </xf>
    <xf numFmtId="16" fontId="0" fillId="4" borderId="54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1" fillId="0" borderId="16" xfId="0" applyFont="1" applyBorder="1"/>
    <xf numFmtId="0" fontId="1" fillId="0" borderId="15" xfId="0" applyFont="1" applyBorder="1"/>
    <xf numFmtId="1" fontId="0" fillId="0" borderId="57" xfId="0" applyNumberFormat="1" applyBorder="1" applyAlignment="1">
      <alignment horizontal="center"/>
    </xf>
    <xf numFmtId="1" fontId="0" fillId="0" borderId="51" xfId="0" applyNumberFormat="1" applyBorder="1" applyAlignment="1">
      <alignment horizontal="center"/>
    </xf>
    <xf numFmtId="49" fontId="2" fillId="4" borderId="47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3" borderId="9" xfId="0" applyNumberFormat="1" applyFont="1" applyFill="1" applyBorder="1" applyAlignment="1">
      <alignment horizontal="center"/>
    </xf>
    <xf numFmtId="49" fontId="2" fillId="4" borderId="39" xfId="0" applyNumberFormat="1" applyFont="1" applyFill="1" applyBorder="1" applyAlignment="1">
      <alignment horizontal="center"/>
    </xf>
    <xf numFmtId="16" fontId="10" fillId="3" borderId="65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" fontId="10" fillId="3" borderId="3" xfId="0" applyNumberFormat="1" applyFont="1" applyFill="1" applyBorder="1" applyAlignment="1">
      <alignment horizontal="center"/>
    </xf>
    <xf numFmtId="49" fontId="4" fillId="2" borderId="3" xfId="0" applyNumberFormat="1" applyFont="1" applyFill="1" applyBorder="1" applyAlignment="1">
      <alignment horizontal="center"/>
    </xf>
    <xf numFmtId="49" fontId="4" fillId="2" borderId="15" xfId="0" applyNumberFormat="1" applyFont="1" applyFill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0" borderId="46" xfId="0" applyNumberFormat="1" applyFont="1" applyBorder="1" applyAlignment="1">
      <alignment horizontal="center"/>
    </xf>
    <xf numFmtId="49" fontId="3" fillId="0" borderId="13" xfId="0" applyNumberFormat="1" applyFont="1" applyBorder="1" applyAlignment="1">
      <alignment horizontal="center"/>
    </xf>
    <xf numFmtId="16" fontId="10" fillId="4" borderId="3" xfId="0" applyNumberFormat="1" applyFont="1" applyFill="1" applyBorder="1" applyAlignment="1">
      <alignment horizontal="center"/>
    </xf>
  </cellXfs>
  <cellStyles count="2">
    <cellStyle name="Komma" xfId="1" builtinId="3"/>
    <cellStyle name="Standaard" xfId="0" builtinId="0"/>
  </cellStyles>
  <dxfs count="0"/>
  <tableStyles count="0" defaultTableStyle="TableStyleMedium2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40"/>
  <sheetViews>
    <sheetView tabSelected="1" zoomScale="180" zoomScaleNormal="180" zoomScaleSheetLayoutView="150" workbookViewId="0">
      <selection activeCell="Q18" sqref="Q18"/>
    </sheetView>
  </sheetViews>
  <sheetFormatPr defaultRowHeight="15" x14ac:dyDescent="0.25"/>
  <cols>
    <col min="1" max="1" width="5.7109375" bestFit="1" customWidth="1"/>
    <col min="2" max="2" width="13.28515625" customWidth="1"/>
    <col min="3" max="11" width="3.28515625" style="1" customWidth="1"/>
    <col min="12" max="12" width="5.28515625" style="1" customWidth="1"/>
    <col min="13" max="16" width="5.7109375" style="1" customWidth="1"/>
    <col min="17" max="17" width="12.7109375" style="1" customWidth="1"/>
    <col min="18" max="26" width="3.28515625" style="1" customWidth="1"/>
    <col min="27" max="27" width="4.5703125" style="1" customWidth="1"/>
    <col min="28" max="28" width="5.7109375" style="1" bestFit="1" customWidth="1"/>
    <col min="29" max="29" width="5" style="1" customWidth="1"/>
    <col min="30" max="30" width="4.7109375" style="1" customWidth="1"/>
    <col min="31" max="32" width="4.85546875" customWidth="1"/>
  </cols>
  <sheetData>
    <row r="1" spans="1:33" ht="15.75" thickBot="1" x14ac:dyDescent="0.3">
      <c r="A1" s="43"/>
      <c r="B1" s="44" t="s">
        <v>9</v>
      </c>
      <c r="C1" s="185" t="s">
        <v>10</v>
      </c>
      <c r="D1" s="185"/>
      <c r="E1" s="185"/>
      <c r="F1" s="185"/>
      <c r="G1" s="185"/>
      <c r="H1" s="185"/>
      <c r="I1" s="185"/>
      <c r="J1" s="185"/>
      <c r="K1" s="185"/>
      <c r="L1" s="45"/>
      <c r="M1" s="148"/>
      <c r="N1" s="75"/>
      <c r="O1" s="75"/>
      <c r="P1" s="75"/>
      <c r="Q1" s="44" t="s">
        <v>9</v>
      </c>
      <c r="R1" s="46" t="s">
        <v>11</v>
      </c>
      <c r="S1" s="46"/>
      <c r="T1" s="46"/>
      <c r="U1" s="46"/>
      <c r="V1" s="46"/>
      <c r="W1" s="46"/>
      <c r="X1" s="46"/>
      <c r="Y1" s="46"/>
      <c r="Z1" s="46"/>
      <c r="AA1" s="47"/>
      <c r="AB1" s="156"/>
      <c r="AC1" s="48"/>
    </row>
    <row r="2" spans="1:33" ht="15.75" thickBot="1" x14ac:dyDescent="0.3">
      <c r="A2" s="45" t="s">
        <v>1</v>
      </c>
      <c r="B2" s="49" t="s">
        <v>8</v>
      </c>
      <c r="C2" s="50">
        <v>1</v>
      </c>
      <c r="D2" s="51">
        <v>2</v>
      </c>
      <c r="E2" s="51">
        <v>3</v>
      </c>
      <c r="F2" s="51">
        <v>4</v>
      </c>
      <c r="G2" s="51">
        <v>5</v>
      </c>
      <c r="H2" s="51">
        <v>6</v>
      </c>
      <c r="I2" s="52">
        <v>7</v>
      </c>
      <c r="J2" s="52">
        <v>8</v>
      </c>
      <c r="K2" s="52">
        <v>9</v>
      </c>
      <c r="L2" s="53" t="s">
        <v>23</v>
      </c>
      <c r="M2" s="45" t="s">
        <v>20</v>
      </c>
      <c r="N2" s="48"/>
      <c r="O2" s="48"/>
      <c r="P2" s="45" t="s">
        <v>0</v>
      </c>
      <c r="Q2" s="93" t="s">
        <v>8</v>
      </c>
      <c r="R2" s="54">
        <v>10</v>
      </c>
      <c r="S2" s="51">
        <v>11</v>
      </c>
      <c r="T2" s="51">
        <v>12</v>
      </c>
      <c r="U2" s="51">
        <v>13</v>
      </c>
      <c r="V2" s="51">
        <v>14</v>
      </c>
      <c r="W2" s="51">
        <v>15</v>
      </c>
      <c r="X2" s="52">
        <v>16</v>
      </c>
      <c r="Y2" s="52">
        <v>17</v>
      </c>
      <c r="Z2" s="52">
        <v>18</v>
      </c>
      <c r="AA2" s="53" t="s">
        <v>23</v>
      </c>
      <c r="AB2" s="45" t="s">
        <v>20</v>
      </c>
      <c r="AC2" s="48"/>
      <c r="AE2" s="1"/>
      <c r="AF2" s="1"/>
      <c r="AG2" s="1"/>
    </row>
    <row r="3" spans="1:33" ht="5.25" customHeight="1" thickBot="1" x14ac:dyDescent="0.3">
      <c r="A3" s="55"/>
      <c r="B3" s="56"/>
      <c r="C3" s="57"/>
      <c r="D3" s="58"/>
      <c r="E3" s="58"/>
      <c r="F3" s="58"/>
      <c r="G3" s="58"/>
      <c r="H3" s="58"/>
      <c r="I3" s="58"/>
      <c r="J3" s="58"/>
      <c r="K3" s="58"/>
      <c r="L3" s="56"/>
      <c r="M3" s="56"/>
      <c r="N3" s="64"/>
      <c r="O3" s="64"/>
      <c r="P3" s="56"/>
      <c r="Q3" s="97"/>
      <c r="R3" s="57"/>
      <c r="S3" s="58"/>
      <c r="T3" s="58"/>
      <c r="U3" s="58"/>
      <c r="V3" s="58"/>
      <c r="W3" s="58"/>
      <c r="X3" s="59"/>
      <c r="Y3" s="59"/>
      <c r="Z3" s="59"/>
      <c r="AA3" s="56"/>
      <c r="AB3" s="63"/>
      <c r="AC3" s="48"/>
      <c r="AE3" s="1"/>
      <c r="AF3" s="1"/>
      <c r="AG3" s="1"/>
    </row>
    <row r="4" spans="1:33" ht="16.5" thickBot="1" x14ac:dyDescent="0.3">
      <c r="A4" s="133">
        <v>1</v>
      </c>
      <c r="B4" s="135" t="s">
        <v>2</v>
      </c>
      <c r="C4" s="100" t="s">
        <v>15</v>
      </c>
      <c r="D4" s="101"/>
      <c r="E4" s="101"/>
      <c r="F4" s="191"/>
      <c r="G4" s="101"/>
      <c r="H4" s="101"/>
      <c r="I4" s="102"/>
      <c r="J4" s="102"/>
      <c r="K4" s="102"/>
      <c r="L4" s="141">
        <f>'stand per periode uitgewerkt'!M46</f>
        <v>100</v>
      </c>
      <c r="M4" s="161">
        <f>'stand per periode uitgewerkt'!J46</f>
        <v>6</v>
      </c>
      <c r="N4" s="196">
        <v>46317</v>
      </c>
      <c r="P4" s="199" t="s">
        <v>29</v>
      </c>
      <c r="Q4" s="135" t="s">
        <v>5</v>
      </c>
      <c r="R4" s="100"/>
      <c r="S4" s="101"/>
      <c r="T4" s="101"/>
      <c r="U4" s="101"/>
      <c r="V4" s="101"/>
      <c r="W4" s="101"/>
      <c r="X4" s="102"/>
      <c r="Y4" s="102"/>
      <c r="Z4" s="102"/>
      <c r="AA4" s="96" t="e">
        <f>'stand per periode uitgewerkt'!M91</f>
        <v>#DIV/0!</v>
      </c>
      <c r="AB4" s="149">
        <f>'stand per periode uitgewerkt'!J91</f>
        <v>0</v>
      </c>
      <c r="AC4"/>
      <c r="AD4"/>
    </row>
    <row r="5" spans="1:33" ht="15.75" x14ac:dyDescent="0.25">
      <c r="A5" s="21">
        <v>2</v>
      </c>
      <c r="B5" s="136" t="s">
        <v>48</v>
      </c>
      <c r="C5" s="103" t="s">
        <v>17</v>
      </c>
      <c r="D5" s="104"/>
      <c r="E5" s="104"/>
      <c r="F5" s="104"/>
      <c r="G5" s="104"/>
      <c r="H5" s="104"/>
      <c r="I5" s="105"/>
      <c r="J5" s="105"/>
      <c r="K5" s="105"/>
      <c r="L5" s="94">
        <f>'stand per periode uitgewerkt'!M12</f>
        <v>98.214285714285708</v>
      </c>
      <c r="M5" s="162">
        <f>'stand per periode uitgewerkt'!J12</f>
        <v>4</v>
      </c>
      <c r="N5" s="91"/>
      <c r="P5" s="200" t="s">
        <v>16</v>
      </c>
      <c r="Q5" s="136" t="s">
        <v>3</v>
      </c>
      <c r="R5" s="103"/>
      <c r="S5" s="104"/>
      <c r="T5" s="104"/>
      <c r="U5" s="104"/>
      <c r="V5" s="104"/>
      <c r="W5" s="104"/>
      <c r="X5" s="105"/>
      <c r="Y5" s="105"/>
      <c r="Z5" s="105"/>
      <c r="AA5" s="95" t="e">
        <f>'stand per periode uitgewerkt'!F91</f>
        <v>#DIV/0!</v>
      </c>
      <c r="AB5" s="150">
        <f>'stand per periode uitgewerkt'!C91</f>
        <v>0</v>
      </c>
      <c r="AC5"/>
      <c r="AD5"/>
    </row>
    <row r="6" spans="1:33" ht="15.75" x14ac:dyDescent="0.25">
      <c r="A6" s="21">
        <v>3</v>
      </c>
      <c r="B6" s="136" t="s">
        <v>45</v>
      </c>
      <c r="C6" s="103" t="s">
        <v>17</v>
      </c>
      <c r="D6" s="104"/>
      <c r="E6" s="104"/>
      <c r="F6" s="104"/>
      <c r="G6" s="104"/>
      <c r="H6" s="104"/>
      <c r="I6" s="105"/>
      <c r="J6" s="105"/>
      <c r="K6" s="105"/>
      <c r="L6" s="94">
        <f>'stand per periode uitgewerkt'!F114</f>
        <v>94.897959183673478</v>
      </c>
      <c r="M6" s="162">
        <f>'stand per periode uitgewerkt'!C114</f>
        <v>4</v>
      </c>
      <c r="N6" s="194"/>
      <c r="P6" s="200" t="s">
        <v>27</v>
      </c>
      <c r="Q6" s="136" t="s">
        <v>40</v>
      </c>
      <c r="R6" s="103"/>
      <c r="S6" s="104"/>
      <c r="T6" s="104"/>
      <c r="U6" s="104"/>
      <c r="V6" s="104"/>
      <c r="W6" s="104"/>
      <c r="X6" s="105"/>
      <c r="Y6" s="105"/>
      <c r="Z6" s="105"/>
      <c r="AA6" s="95" t="e">
        <f>'stand per periode uitgewerkt'!F57</f>
        <v>#DIV/0!</v>
      </c>
      <c r="AB6" s="150">
        <f>'stand per periode uitgewerkt'!C57</f>
        <v>0</v>
      </c>
      <c r="AC6"/>
      <c r="AD6"/>
    </row>
    <row r="7" spans="1:33" ht="16.5" thickBot="1" x14ac:dyDescent="0.3">
      <c r="A7" s="21">
        <v>4</v>
      </c>
      <c r="B7" s="136" t="s">
        <v>5</v>
      </c>
      <c r="C7" s="103" t="s">
        <v>27</v>
      </c>
      <c r="D7" s="190"/>
      <c r="E7" s="104"/>
      <c r="F7" s="104"/>
      <c r="G7" s="104"/>
      <c r="H7" s="104"/>
      <c r="I7" s="105"/>
      <c r="J7" s="105"/>
      <c r="K7" s="105"/>
      <c r="L7" s="94">
        <f>'stand per periode uitgewerkt'!M80</f>
        <v>98.113207547169807</v>
      </c>
      <c r="M7" s="162">
        <f>'stand per periode uitgewerkt'!J80</f>
        <v>3</v>
      </c>
      <c r="N7" s="194"/>
      <c r="O7" s="90"/>
      <c r="P7" s="200" t="s">
        <v>17</v>
      </c>
      <c r="Q7" s="136" t="s">
        <v>47</v>
      </c>
      <c r="R7" s="103"/>
      <c r="S7" s="104"/>
      <c r="T7" s="104"/>
      <c r="U7" s="104"/>
      <c r="V7" s="104"/>
      <c r="W7" s="104"/>
      <c r="X7" s="105"/>
      <c r="Y7" s="105"/>
      <c r="Z7" s="105"/>
      <c r="AA7" s="95" t="e">
        <f>'stand per periode uitgewerkt'!T23</f>
        <v>#DIV/0!</v>
      </c>
      <c r="AB7" s="150">
        <f>'stand per periode uitgewerkt'!Q23</f>
        <v>0</v>
      </c>
      <c r="AC7"/>
      <c r="AD7"/>
    </row>
    <row r="8" spans="1:33" ht="16.5" thickBot="1" x14ac:dyDescent="0.3">
      <c r="A8" s="21">
        <v>5</v>
      </c>
      <c r="B8" s="137" t="s">
        <v>44</v>
      </c>
      <c r="C8" s="103" t="s">
        <v>27</v>
      </c>
      <c r="D8" s="104"/>
      <c r="E8" s="160"/>
      <c r="F8" s="165"/>
      <c r="G8" s="104"/>
      <c r="H8" s="104"/>
      <c r="I8" s="105"/>
      <c r="J8" s="105"/>
      <c r="K8" s="105"/>
      <c r="L8" s="94">
        <f>'stand per periode uitgewerkt'!F12</f>
        <v>87.155963302752298</v>
      </c>
      <c r="M8" s="162">
        <f>'stand per periode uitgewerkt'!C12</f>
        <v>3</v>
      </c>
      <c r="N8" s="193">
        <v>46317</v>
      </c>
      <c r="O8" s="198" t="s">
        <v>49</v>
      </c>
      <c r="P8" s="200" t="s">
        <v>28</v>
      </c>
      <c r="Q8" s="136" t="s">
        <v>4</v>
      </c>
      <c r="R8" s="103"/>
      <c r="S8" s="104"/>
      <c r="T8" s="104"/>
      <c r="U8" s="104"/>
      <c r="V8" s="104"/>
      <c r="W8" s="104"/>
      <c r="X8" s="105"/>
      <c r="Y8" s="105"/>
      <c r="Z8" s="105"/>
      <c r="AA8" s="95" t="e">
        <f>'stand per periode uitgewerkt'!T57</f>
        <v>#DIV/0!</v>
      </c>
      <c r="AB8" s="150">
        <f>'stand per periode uitgewerkt'!Q57</f>
        <v>0</v>
      </c>
      <c r="AC8"/>
      <c r="AD8"/>
    </row>
    <row r="9" spans="1:33" ht="16.5" thickBot="1" x14ac:dyDescent="0.3">
      <c r="A9" s="21">
        <v>6</v>
      </c>
      <c r="B9" s="136" t="s">
        <v>47</v>
      </c>
      <c r="C9" s="103" t="s">
        <v>16</v>
      </c>
      <c r="D9" s="104"/>
      <c r="E9" s="174"/>
      <c r="F9" s="104"/>
      <c r="G9" s="190"/>
      <c r="H9" s="104"/>
      <c r="I9" s="105"/>
      <c r="J9" s="105"/>
      <c r="K9" s="105"/>
      <c r="L9" s="95">
        <f>'stand per periode uitgewerkt'!T12</f>
        <v>88.764044943820224</v>
      </c>
      <c r="M9" s="162">
        <f>'stand per periode uitgewerkt'!Q12</f>
        <v>2</v>
      </c>
      <c r="O9" s="197" t="s">
        <v>49</v>
      </c>
      <c r="P9" s="200" t="s">
        <v>15</v>
      </c>
      <c r="Q9" s="137" t="s">
        <v>48</v>
      </c>
      <c r="R9" s="103"/>
      <c r="S9" s="104"/>
      <c r="T9" s="104"/>
      <c r="U9" s="104"/>
      <c r="V9" s="104"/>
      <c r="W9" s="104"/>
      <c r="X9" s="105"/>
      <c r="Y9" s="105"/>
      <c r="Z9" s="105"/>
      <c r="AA9" s="94" t="e">
        <f>'stand per periode uitgewerkt'!M23</f>
        <v>#DIV/0!</v>
      </c>
      <c r="AB9" s="150">
        <f>'stand per periode uitgewerkt'!J23</f>
        <v>0</v>
      </c>
      <c r="AC9"/>
      <c r="AD9"/>
    </row>
    <row r="10" spans="1:33" ht="15.75" x14ac:dyDescent="0.25">
      <c r="A10" s="21">
        <v>7</v>
      </c>
      <c r="B10" s="136" t="s">
        <v>40</v>
      </c>
      <c r="C10" s="103" t="s">
        <v>16</v>
      </c>
      <c r="D10" s="104"/>
      <c r="E10" s="104"/>
      <c r="F10" s="104"/>
      <c r="G10" s="104"/>
      <c r="H10" s="104"/>
      <c r="I10" s="105"/>
      <c r="J10" s="105"/>
      <c r="K10" s="105"/>
      <c r="L10" s="95">
        <f>'stand per periode uitgewerkt'!F46</f>
        <v>86.138613861386133</v>
      </c>
      <c r="M10" s="162">
        <f>'stand per periode uitgewerkt'!C46</f>
        <v>2</v>
      </c>
      <c r="N10" s="194"/>
      <c r="O10" s="195"/>
      <c r="P10" s="200" t="s">
        <v>31</v>
      </c>
      <c r="Q10" s="136" t="s">
        <v>35</v>
      </c>
      <c r="R10" s="103"/>
      <c r="S10" s="104"/>
      <c r="T10" s="104"/>
      <c r="U10" s="104"/>
      <c r="V10" s="104"/>
      <c r="W10" s="104"/>
      <c r="X10" s="105"/>
      <c r="Y10" s="105"/>
      <c r="Z10" s="105"/>
      <c r="AA10" s="95" t="e">
        <f>'stand per periode uitgewerkt'!T91</f>
        <v>#DIV/0!</v>
      </c>
      <c r="AB10" s="150">
        <f>'stand per periode uitgewerkt'!Q91</f>
        <v>0</v>
      </c>
      <c r="AC10"/>
      <c r="AD10"/>
    </row>
    <row r="11" spans="1:33" ht="16.5" thickBot="1" x14ac:dyDescent="0.3">
      <c r="A11" s="24">
        <v>8</v>
      </c>
      <c r="B11" s="138" t="s">
        <v>3</v>
      </c>
      <c r="C11" s="106" t="s">
        <v>52</v>
      </c>
      <c r="D11" s="107"/>
      <c r="E11" s="107"/>
      <c r="F11" s="107"/>
      <c r="G11" s="107"/>
      <c r="H11" s="107"/>
      <c r="I11" s="108"/>
      <c r="J11" s="108"/>
      <c r="K11" s="108"/>
      <c r="L11" s="95">
        <f>'stand per periode uitgewerkt'!F80</f>
        <v>81.081081081081081</v>
      </c>
      <c r="M11" s="162">
        <f>'stand per periode uitgewerkt'!C80</f>
        <v>0</v>
      </c>
      <c r="N11" s="194"/>
      <c r="O11" s="194"/>
      <c r="P11" s="201" t="s">
        <v>32</v>
      </c>
      <c r="Q11" s="138" t="s">
        <v>2</v>
      </c>
      <c r="R11" s="106"/>
      <c r="S11" s="107"/>
      <c r="T11" s="107"/>
      <c r="U11" s="107"/>
      <c r="V11" s="107"/>
      <c r="W11" s="107"/>
      <c r="X11" s="108"/>
      <c r="Y11" s="108"/>
      <c r="Z11" s="108"/>
      <c r="AA11" s="95" t="e">
        <f>'stand per periode uitgewerkt'!M57</f>
        <v>#DIV/0!</v>
      </c>
      <c r="AB11" s="150">
        <f>'stand per periode uitgewerkt'!J57</f>
        <v>0</v>
      </c>
      <c r="AC11"/>
      <c r="AD11"/>
    </row>
    <row r="12" spans="1:33" ht="16.5" thickBot="1" x14ac:dyDescent="0.3">
      <c r="A12" s="24">
        <v>9</v>
      </c>
      <c r="B12" s="138" t="s">
        <v>4</v>
      </c>
      <c r="C12" s="189"/>
      <c r="D12" s="107"/>
      <c r="E12" s="107"/>
      <c r="F12" s="107"/>
      <c r="G12" s="107"/>
      <c r="H12" s="107"/>
      <c r="I12" s="108"/>
      <c r="J12" s="108"/>
      <c r="K12" s="108"/>
      <c r="L12" s="94" t="e">
        <f>'stand per periode uitgewerkt'!T46</f>
        <v>#DIV/0!</v>
      </c>
      <c r="M12" s="163">
        <f>'stand per periode uitgewerkt'!Q46</f>
        <v>0</v>
      </c>
      <c r="N12" s="203">
        <v>46318</v>
      </c>
      <c r="O12" s="91"/>
      <c r="P12" s="201" t="s">
        <v>39</v>
      </c>
      <c r="Q12" s="138" t="s">
        <v>44</v>
      </c>
      <c r="R12" s="106"/>
      <c r="S12" s="107"/>
      <c r="T12" s="107"/>
      <c r="U12" s="107"/>
      <c r="V12" s="107"/>
      <c r="W12" s="107"/>
      <c r="X12" s="108"/>
      <c r="Y12" s="108"/>
      <c r="Z12" s="108"/>
      <c r="AA12" s="142" t="e">
        <f>'stand per periode uitgewerkt'!F23</f>
        <v>#DIV/0!</v>
      </c>
      <c r="AB12" s="151">
        <f>'stand per periode uitgewerkt'!C23</f>
        <v>0</v>
      </c>
      <c r="AC12"/>
      <c r="AD12"/>
    </row>
    <row r="13" spans="1:33" ht="16.5" thickBot="1" x14ac:dyDescent="0.3">
      <c r="A13" s="134">
        <v>10</v>
      </c>
      <c r="B13" s="139" t="s">
        <v>35</v>
      </c>
      <c r="C13" s="192"/>
      <c r="D13" s="110"/>
      <c r="E13" s="110"/>
      <c r="F13" s="110"/>
      <c r="G13" s="110"/>
      <c r="H13" s="110"/>
      <c r="I13" s="110"/>
      <c r="J13" s="110"/>
      <c r="K13" s="111"/>
      <c r="L13" s="140" t="e">
        <f>'stand per periode uitgewerkt'!T80</f>
        <v>#DIV/0!</v>
      </c>
      <c r="M13" s="164">
        <f>'stand per periode uitgewerkt'!Q80</f>
        <v>0</v>
      </c>
      <c r="N13" s="203">
        <v>46308</v>
      </c>
      <c r="P13" s="202" t="s">
        <v>43</v>
      </c>
      <c r="Q13" s="139" t="s">
        <v>45</v>
      </c>
      <c r="R13" s="109"/>
      <c r="S13" s="110"/>
      <c r="T13" s="110"/>
      <c r="U13" s="110"/>
      <c r="V13" s="110"/>
      <c r="W13" s="110"/>
      <c r="X13" s="110"/>
      <c r="Y13" s="110"/>
      <c r="Z13" s="111"/>
      <c r="AA13" s="99" t="e">
        <f>'stand per periode uitgewerkt'!F125</f>
        <v>#DIV/0!</v>
      </c>
      <c r="AB13" s="152">
        <f>'stand per periode uitgewerkt'!C125</f>
        <v>0</v>
      </c>
      <c r="AC13"/>
      <c r="AD13"/>
    </row>
    <row r="14" spans="1:33" ht="16.5" thickBot="1" x14ac:dyDescent="0.3">
      <c r="A14" s="1"/>
      <c r="B14" s="64"/>
      <c r="C14" s="115"/>
      <c r="D14" s="115"/>
      <c r="E14" s="115"/>
      <c r="F14" s="115"/>
      <c r="G14" s="115"/>
      <c r="H14" s="115"/>
      <c r="I14" s="115"/>
      <c r="J14" s="115"/>
      <c r="K14" s="115"/>
      <c r="L14" s="116"/>
      <c r="M14" s="153"/>
      <c r="N14" s="91"/>
      <c r="P14" s="90"/>
      <c r="Q14" s="64"/>
      <c r="R14" s="115"/>
      <c r="S14" s="115"/>
      <c r="T14" s="115"/>
      <c r="U14" s="115"/>
      <c r="V14" s="115"/>
      <c r="W14" s="115"/>
      <c r="X14" s="115"/>
      <c r="Y14" s="115"/>
      <c r="Z14" s="115"/>
      <c r="AA14" s="116"/>
      <c r="AB14" s="153"/>
      <c r="AC14"/>
      <c r="AD14"/>
    </row>
    <row r="15" spans="1:33" ht="15.75" thickBot="1" x14ac:dyDescent="0.3">
      <c r="A15" s="147"/>
      <c r="B15" s="49" t="s">
        <v>9</v>
      </c>
      <c r="C15" s="186" t="s">
        <v>14</v>
      </c>
      <c r="D15" s="185"/>
      <c r="E15" s="185"/>
      <c r="F15" s="185"/>
      <c r="G15" s="185"/>
      <c r="H15" s="185"/>
      <c r="I15" s="185"/>
      <c r="J15" s="185"/>
      <c r="K15" s="185"/>
      <c r="L15" s="45"/>
      <c r="M15" s="154"/>
      <c r="N15" s="48"/>
      <c r="O15" s="48"/>
      <c r="P15" s="48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3" ht="15.75" thickBot="1" x14ac:dyDescent="0.3">
      <c r="A16" s="45" t="s">
        <v>13</v>
      </c>
      <c r="B16" s="49" t="s">
        <v>8</v>
      </c>
      <c r="C16" s="61">
        <v>19</v>
      </c>
      <c r="D16" s="62">
        <v>20</v>
      </c>
      <c r="E16" s="62">
        <v>21</v>
      </c>
      <c r="F16" s="62">
        <v>22</v>
      </c>
      <c r="G16" s="62">
        <v>23</v>
      </c>
      <c r="H16" s="62">
        <v>24</v>
      </c>
      <c r="I16" s="62">
        <v>25</v>
      </c>
      <c r="J16" s="62">
        <v>26</v>
      </c>
      <c r="K16" s="62">
        <v>27</v>
      </c>
      <c r="L16" s="53" t="s">
        <v>23</v>
      </c>
      <c r="M16" s="45" t="s">
        <v>20</v>
      </c>
      <c r="N16" s="48"/>
      <c r="O16" s="48"/>
      <c r="P16" s="48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 ht="5.25" customHeight="1" thickBot="1" x14ac:dyDescent="0.3">
      <c r="A17" s="86"/>
      <c r="B17" s="57"/>
      <c r="C17" s="58"/>
      <c r="D17" s="58"/>
      <c r="E17" s="58"/>
      <c r="F17" s="58"/>
      <c r="G17" s="58"/>
      <c r="H17" s="58"/>
      <c r="I17" s="58"/>
      <c r="J17" s="58"/>
      <c r="K17" s="58"/>
      <c r="L17" s="63"/>
      <c r="M17" s="155"/>
      <c r="N17" s="64"/>
      <c r="O17" s="64"/>
      <c r="P17" s="48"/>
      <c r="Q17" s="92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 ht="16.5" thickBot="1" x14ac:dyDescent="0.3">
      <c r="A18" s="133">
        <v>1</v>
      </c>
      <c r="B18" s="143" t="s">
        <v>48</v>
      </c>
      <c r="C18" s="100"/>
      <c r="D18" s="101"/>
      <c r="E18" s="101"/>
      <c r="F18" s="173"/>
      <c r="G18" s="101"/>
      <c r="H18" s="101"/>
      <c r="I18" s="102"/>
      <c r="J18" s="102"/>
      <c r="K18" s="102"/>
      <c r="L18" s="96" t="e">
        <f>'stand per periode uitgewerkt'!M34</f>
        <v>#DIV/0!</v>
      </c>
      <c r="M18" s="161">
        <f>'stand per periode uitgewerkt'!J34</f>
        <v>0</v>
      </c>
      <c r="N18" s="180" t="s">
        <v>50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 ht="16.5" thickBot="1" x14ac:dyDescent="0.3">
      <c r="A19" s="21">
        <v>2</v>
      </c>
      <c r="B19" s="136" t="s">
        <v>4</v>
      </c>
      <c r="C19" s="103"/>
      <c r="D19" s="104"/>
      <c r="E19" s="104"/>
      <c r="F19" s="174"/>
      <c r="G19" s="104"/>
      <c r="H19" s="104"/>
      <c r="I19" s="105"/>
      <c r="J19" s="105"/>
      <c r="K19" s="105"/>
      <c r="L19" s="94" t="e">
        <f>'stand per periode uitgewerkt'!T68</f>
        <v>#DIV/0!</v>
      </c>
      <c r="M19" s="162">
        <f>'stand per periode uitgewerkt'!Q68</f>
        <v>0</v>
      </c>
      <c r="N19" s="180" t="s">
        <v>50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 ht="16.5" thickBot="1" x14ac:dyDescent="0.3">
      <c r="A20" s="21">
        <v>3</v>
      </c>
      <c r="B20" s="136" t="s">
        <v>44</v>
      </c>
      <c r="C20" s="103"/>
      <c r="D20" s="104"/>
      <c r="E20" s="104"/>
      <c r="F20" s="104"/>
      <c r="G20" s="104"/>
      <c r="H20" s="104"/>
      <c r="I20" s="105"/>
      <c r="J20" s="105"/>
      <c r="K20" s="105"/>
      <c r="L20" s="95" t="e">
        <f>'stand per periode uitgewerkt'!F34</f>
        <v>#DIV/0!</v>
      </c>
      <c r="M20" s="162">
        <f>'stand per periode uitgewerkt'!C34</f>
        <v>0</v>
      </c>
      <c r="N20" s="179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 ht="16.5" thickBot="1" x14ac:dyDescent="0.3">
      <c r="A21" s="21">
        <v>4</v>
      </c>
      <c r="B21" s="136" t="s">
        <v>3</v>
      </c>
      <c r="C21" s="103"/>
      <c r="D21" s="104"/>
      <c r="E21" s="22"/>
      <c r="F21" s="175"/>
      <c r="G21" s="104"/>
      <c r="H21" s="104"/>
      <c r="I21" s="105"/>
      <c r="J21" s="105"/>
      <c r="K21" s="105"/>
      <c r="L21" s="94" t="e">
        <f>'stand per periode uitgewerkt'!F102</f>
        <v>#DIV/0!</v>
      </c>
      <c r="M21" s="162">
        <f>'stand per periode uitgewerkt'!C102</f>
        <v>0</v>
      </c>
      <c r="N21" s="181" t="s">
        <v>51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 ht="16.5" thickBot="1" x14ac:dyDescent="0.3">
      <c r="A22" s="21">
        <v>5</v>
      </c>
      <c r="B22" s="136" t="s">
        <v>5</v>
      </c>
      <c r="C22" s="103"/>
      <c r="D22" s="104"/>
      <c r="E22" s="104"/>
      <c r="F22" s="177"/>
      <c r="G22" s="104"/>
      <c r="H22" s="104"/>
      <c r="I22" s="105"/>
      <c r="J22" s="105"/>
      <c r="K22" s="105"/>
      <c r="L22" s="94" t="e">
        <f>'stand per periode uitgewerkt'!M102</f>
        <v>#DIV/0!</v>
      </c>
      <c r="M22" s="162">
        <f>'stand per periode uitgewerkt'!J102</f>
        <v>0</v>
      </c>
      <c r="N22" s="182" t="s">
        <v>51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 ht="15.75" x14ac:dyDescent="0.25">
      <c r="A23" s="21">
        <v>6</v>
      </c>
      <c r="B23" s="136" t="s">
        <v>2</v>
      </c>
      <c r="C23" s="103"/>
      <c r="D23" s="104"/>
      <c r="E23" s="104"/>
      <c r="F23" s="104"/>
      <c r="G23" s="104"/>
      <c r="H23" s="104"/>
      <c r="I23" s="105"/>
      <c r="J23" s="105"/>
      <c r="K23" s="105"/>
      <c r="L23" s="94" t="e">
        <f>'stand per periode uitgewerkt'!M68</f>
        <v>#DIV/0!</v>
      </c>
      <c r="M23" s="162">
        <f>'stand per periode uitgewerkt'!J68</f>
        <v>0</v>
      </c>
      <c r="N23" s="179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spans="1:30" ht="15.75" x14ac:dyDescent="0.25">
      <c r="A24" s="21">
        <v>7</v>
      </c>
      <c r="B24" s="136" t="s">
        <v>35</v>
      </c>
      <c r="C24" s="103"/>
      <c r="D24" s="104"/>
      <c r="E24" s="115"/>
      <c r="F24" s="104"/>
      <c r="G24" s="115"/>
      <c r="H24" s="104"/>
      <c r="I24" s="105"/>
      <c r="J24" s="105"/>
      <c r="K24" s="105"/>
      <c r="L24" s="95" t="e">
        <f>'stand per periode uitgewerkt'!T102</f>
        <v>#DIV/0!</v>
      </c>
      <c r="M24" s="162">
        <f>'stand per periode uitgewerkt'!Q102</f>
        <v>0</v>
      </c>
      <c r="N24" s="179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 ht="16.5" thickBot="1" x14ac:dyDescent="0.3">
      <c r="A25" s="24">
        <v>8</v>
      </c>
      <c r="B25" s="138" t="s">
        <v>47</v>
      </c>
      <c r="C25" s="106"/>
      <c r="D25" s="107"/>
      <c r="E25" s="104"/>
      <c r="F25" s="107"/>
      <c r="G25" s="26"/>
      <c r="H25" s="107"/>
      <c r="I25" s="108"/>
      <c r="J25" s="108"/>
      <c r="K25" s="108"/>
      <c r="L25" s="94" t="e">
        <f>'stand per periode uitgewerkt'!T34</f>
        <v>#DIV/0!</v>
      </c>
      <c r="M25" s="162">
        <f>'stand per periode uitgewerkt'!Q34</f>
        <v>0</v>
      </c>
      <c r="N25" s="179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 ht="16.5" thickBot="1" x14ac:dyDescent="0.3">
      <c r="A26" s="24">
        <v>9</v>
      </c>
      <c r="B26" s="138" t="s">
        <v>40</v>
      </c>
      <c r="C26" s="106"/>
      <c r="D26" s="107"/>
      <c r="E26" s="107"/>
      <c r="F26" s="178"/>
      <c r="G26" s="107"/>
      <c r="H26" s="107"/>
      <c r="I26" s="108"/>
      <c r="J26" s="108"/>
      <c r="K26" s="108"/>
      <c r="L26" s="144" t="e">
        <f>'stand per periode uitgewerkt'!F68</f>
        <v>#DIV/0!</v>
      </c>
      <c r="M26" s="163">
        <f>'stand per periode uitgewerkt'!C68</f>
        <v>0</v>
      </c>
      <c r="N26" s="182" t="s">
        <v>51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 ht="16.5" thickBot="1" x14ac:dyDescent="0.3">
      <c r="A27" s="134">
        <v>10</v>
      </c>
      <c r="B27" s="139" t="s">
        <v>45</v>
      </c>
      <c r="C27" s="109"/>
      <c r="D27" s="110"/>
      <c r="E27" s="110"/>
      <c r="F27" s="176"/>
      <c r="G27" s="110"/>
      <c r="H27" s="110"/>
      <c r="I27" s="110"/>
      <c r="J27" s="110"/>
      <c r="K27" s="111"/>
      <c r="L27" s="145" t="e">
        <f>'stand per periode uitgewerkt'!F136</f>
        <v>#DIV/0!</v>
      </c>
      <c r="M27" s="164">
        <f>'stand per periode uitgewerkt'!C136</f>
        <v>0</v>
      </c>
      <c r="N27" s="181" t="s">
        <v>51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 ht="16.5" thickBot="1" x14ac:dyDescent="0.3">
      <c r="A28" s="1"/>
      <c r="B28" s="64"/>
      <c r="C28" s="115"/>
      <c r="D28" s="115"/>
      <c r="E28" s="115"/>
      <c r="F28" s="115"/>
      <c r="G28" s="115"/>
      <c r="H28" s="115"/>
      <c r="I28" s="115"/>
      <c r="J28" s="115"/>
      <c r="K28" s="115"/>
      <c r="L28" s="146"/>
      <c r="M28" s="153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</row>
    <row r="29" spans="1:30" ht="15.75" thickBot="1" x14ac:dyDescent="0.3">
      <c r="A29" s="29"/>
      <c r="B29" s="65" t="s">
        <v>36</v>
      </c>
      <c r="C29" s="85" t="s">
        <v>6</v>
      </c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87"/>
      <c r="Q29" s="112"/>
      <c r="S29"/>
      <c r="T29"/>
      <c r="U29"/>
      <c r="V29"/>
      <c r="W29"/>
      <c r="X29"/>
      <c r="Y29"/>
      <c r="Z29"/>
      <c r="AA29"/>
      <c r="AB29"/>
      <c r="AC29"/>
      <c r="AD29"/>
    </row>
    <row r="30" spans="1:30" ht="15.75" thickBot="1" x14ac:dyDescent="0.3">
      <c r="A30" s="29"/>
      <c r="B30" s="68" t="s">
        <v>37</v>
      </c>
      <c r="C30" s="66" t="s">
        <v>7</v>
      </c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87"/>
      <c r="Q30" s="112"/>
      <c r="S30"/>
      <c r="T30"/>
      <c r="U30"/>
      <c r="V30" s="69"/>
      <c r="W30"/>
      <c r="X30"/>
      <c r="Y30"/>
      <c r="Z30"/>
      <c r="AA30"/>
      <c r="AB30"/>
      <c r="AC30"/>
      <c r="AD30"/>
    </row>
    <row r="31" spans="1:30" ht="15.75" thickBot="1" x14ac:dyDescent="0.3">
      <c r="A31" s="29"/>
      <c r="B31" s="65" t="s">
        <v>38</v>
      </c>
      <c r="C31" s="88" t="s">
        <v>12</v>
      </c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113"/>
      <c r="Q31" s="114"/>
      <c r="S31"/>
      <c r="T31"/>
      <c r="U31"/>
      <c r="V31"/>
      <c r="W31"/>
      <c r="X31"/>
      <c r="Y31"/>
      <c r="Z31"/>
      <c r="AA31"/>
      <c r="AB31"/>
      <c r="AC31"/>
      <c r="AD31"/>
    </row>
    <row r="32" spans="1:30" ht="15.75" thickBot="1" x14ac:dyDescent="0.3">
      <c r="A32" s="40"/>
      <c r="B32" s="87"/>
      <c r="C32" s="85" t="s">
        <v>30</v>
      </c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87"/>
      <c r="Q32" s="112"/>
      <c r="S32"/>
      <c r="T32"/>
      <c r="U32"/>
      <c r="V32"/>
      <c r="W32"/>
      <c r="X32"/>
      <c r="Y32"/>
      <c r="Z32"/>
      <c r="AA32"/>
      <c r="AB32"/>
      <c r="AC32"/>
      <c r="AD32"/>
    </row>
    <row r="33" spans="2:30" ht="4.5" customHeight="1" x14ac:dyDescent="0.25"/>
    <row r="34" spans="2:30" x14ac:dyDescent="0.25">
      <c r="B34" s="184" t="s">
        <v>41</v>
      </c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4"/>
      <c r="T34" s="184"/>
      <c r="U34" s="184"/>
      <c r="V34" s="184"/>
      <c r="W34" s="184"/>
      <c r="X34" s="184"/>
      <c r="Y34" s="184"/>
      <c r="Z34" s="184"/>
      <c r="AA34" s="184"/>
      <c r="AB34" s="184"/>
    </row>
    <row r="35" spans="2:30" x14ac:dyDescent="0.25">
      <c r="B35" t="s">
        <v>18</v>
      </c>
    </row>
    <row r="36" spans="2:30" x14ac:dyDescent="0.25">
      <c r="B36" t="s">
        <v>26</v>
      </c>
    </row>
    <row r="37" spans="2:30" x14ac:dyDescent="0.25">
      <c r="B37" t="s">
        <v>33</v>
      </c>
    </row>
    <row r="38" spans="2:30" x14ac:dyDescent="0.25">
      <c r="B38" t="s">
        <v>19</v>
      </c>
    </row>
    <row r="39" spans="2:30" x14ac:dyDescent="0.25">
      <c r="B39" t="s">
        <v>42</v>
      </c>
    </row>
    <row r="40" spans="2:30" x14ac:dyDescent="0.25">
      <c r="B40" s="71" t="s">
        <v>34</v>
      </c>
      <c r="C40" s="72"/>
      <c r="D40" s="72"/>
      <c r="E40" s="72"/>
      <c r="F40" s="72"/>
      <c r="G40" s="73"/>
      <c r="H40" s="2"/>
      <c r="I40" s="74"/>
      <c r="J40" s="74"/>
      <c r="K40" s="74"/>
      <c r="L40" s="74"/>
      <c r="M40" s="2"/>
      <c r="W40"/>
      <c r="X40"/>
      <c r="Y40"/>
      <c r="Z40"/>
      <c r="AA40"/>
      <c r="AD40"/>
    </row>
  </sheetData>
  <sortState xmlns:xlrd2="http://schemas.microsoft.com/office/spreadsheetml/2017/richdata2" ref="B11:N13">
    <sortCondition descending="1" ref="M11:M13"/>
    <sortCondition ref="L11:L13"/>
  </sortState>
  <mergeCells count="3">
    <mergeCell ref="B34:AB34"/>
    <mergeCell ref="C1:K1"/>
    <mergeCell ref="C15:K15"/>
  </mergeCells>
  <phoneticPr fontId="4" type="noConversion"/>
  <pageMargins left="0.31496062992125984" right="0.23622047244094491" top="0.15748031496062992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2E9C2-F053-4BF0-9C78-0BFB738A5517}">
  <dimension ref="A1:T136"/>
  <sheetViews>
    <sheetView topLeftCell="A57" zoomScale="154" zoomScaleNormal="154" workbookViewId="0">
      <selection activeCell="F71" sqref="F71"/>
    </sheetView>
  </sheetViews>
  <sheetFormatPr defaultRowHeight="15" x14ac:dyDescent="0.25"/>
  <cols>
    <col min="1" max="1" width="6.28515625" customWidth="1"/>
    <col min="2" max="2" width="12.140625" style="70" customWidth="1"/>
    <col min="3" max="4" width="6" style="1" customWidth="1"/>
    <col min="5" max="5" width="6" customWidth="1"/>
    <col min="6" max="6" width="6.42578125" style="1" customWidth="1"/>
    <col min="7" max="7" width="0.85546875" customWidth="1"/>
    <col min="8" max="8" width="6.28515625" customWidth="1"/>
    <col min="9" max="9" width="13.28515625" style="70" bestFit="1" customWidth="1"/>
    <col min="10" max="12" width="6" customWidth="1"/>
    <col min="13" max="13" width="6.5703125" customWidth="1"/>
    <col min="14" max="14" width="0.85546875" customWidth="1"/>
    <col min="15" max="15" width="6.28515625" customWidth="1"/>
    <col min="16" max="16" width="13.28515625" style="70" bestFit="1" customWidth="1"/>
    <col min="17" max="19" width="6" customWidth="1"/>
    <col min="20" max="20" width="6.7109375" customWidth="1"/>
    <col min="21" max="21" width="0.85546875" customWidth="1"/>
  </cols>
  <sheetData>
    <row r="1" spans="1:20" ht="15.75" thickBot="1" x14ac:dyDescent="0.3">
      <c r="B1" s="7" t="s">
        <v>44</v>
      </c>
      <c r="I1" s="7" t="s">
        <v>46</v>
      </c>
      <c r="J1" s="1"/>
      <c r="K1" s="1"/>
      <c r="M1" s="1"/>
      <c r="P1" s="7" t="s">
        <v>47</v>
      </c>
      <c r="Q1" s="1"/>
      <c r="R1" s="1"/>
      <c r="T1" s="1"/>
    </row>
    <row r="2" spans="1:20" ht="15.75" thickBot="1" x14ac:dyDescent="0.3">
      <c r="A2" s="8" t="s">
        <v>24</v>
      </c>
      <c r="B2" s="77" t="s">
        <v>6</v>
      </c>
      <c r="C2" s="9" t="s">
        <v>20</v>
      </c>
      <c r="D2" s="10" t="s">
        <v>21</v>
      </c>
      <c r="E2" s="10" t="s">
        <v>22</v>
      </c>
      <c r="F2" s="11" t="s">
        <v>23</v>
      </c>
      <c r="G2" s="12"/>
      <c r="H2" s="8" t="s">
        <v>24</v>
      </c>
      <c r="I2" s="77" t="s">
        <v>6</v>
      </c>
      <c r="J2" s="9" t="s">
        <v>20</v>
      </c>
      <c r="K2" s="10" t="s">
        <v>21</v>
      </c>
      <c r="L2" s="10" t="s">
        <v>22</v>
      </c>
      <c r="M2" s="11" t="s">
        <v>23</v>
      </c>
      <c r="N2" s="12"/>
      <c r="O2" s="8" t="s">
        <v>24</v>
      </c>
      <c r="P2" s="77" t="s">
        <v>6</v>
      </c>
      <c r="Q2" s="9" t="s">
        <v>20</v>
      </c>
      <c r="R2" s="10" t="s">
        <v>21</v>
      </c>
      <c r="S2" s="10" t="s">
        <v>22</v>
      </c>
      <c r="T2" s="11" t="s">
        <v>23</v>
      </c>
    </row>
    <row r="3" spans="1:20" x14ac:dyDescent="0.25">
      <c r="A3" s="16">
        <v>1</v>
      </c>
      <c r="B3" s="78">
        <v>46268</v>
      </c>
      <c r="C3" s="17">
        <v>3</v>
      </c>
      <c r="D3" s="18">
        <v>109</v>
      </c>
      <c r="E3" s="18">
        <v>95</v>
      </c>
      <c r="F3" s="19">
        <f>E3/D3*100</f>
        <v>87.155963302752298</v>
      </c>
      <c r="H3" s="16">
        <v>1</v>
      </c>
      <c r="I3" s="78">
        <v>46268</v>
      </c>
      <c r="J3" s="17">
        <v>4</v>
      </c>
      <c r="K3" s="18">
        <v>112</v>
      </c>
      <c r="L3" s="18">
        <v>110</v>
      </c>
      <c r="M3" s="19">
        <f>L3/K3*100</f>
        <v>98.214285714285708</v>
      </c>
      <c r="O3" s="16">
        <v>1</v>
      </c>
      <c r="P3" s="78">
        <v>46268</v>
      </c>
      <c r="Q3" s="17">
        <v>2</v>
      </c>
      <c r="R3" s="18">
        <v>89</v>
      </c>
      <c r="S3" s="18">
        <v>79</v>
      </c>
      <c r="T3" s="19">
        <f>S3/R3*100</f>
        <v>88.764044943820224</v>
      </c>
    </row>
    <row r="4" spans="1:20" x14ac:dyDescent="0.25">
      <c r="A4" s="21">
        <v>2</v>
      </c>
      <c r="B4" s="79">
        <v>46275</v>
      </c>
      <c r="C4" s="2"/>
      <c r="D4" s="22"/>
      <c r="E4" s="22"/>
      <c r="F4" s="23" t="e">
        <f>E4/D4*100</f>
        <v>#DIV/0!</v>
      </c>
      <c r="H4" s="21">
        <v>2</v>
      </c>
      <c r="I4" s="79">
        <v>46275</v>
      </c>
      <c r="J4" s="2"/>
      <c r="K4" s="22"/>
      <c r="L4" s="22"/>
      <c r="M4" s="23" t="e">
        <f>L4/K4*100</f>
        <v>#DIV/0!</v>
      </c>
      <c r="O4" s="21">
        <v>2</v>
      </c>
      <c r="P4" s="79">
        <v>46275</v>
      </c>
      <c r="Q4" s="2"/>
      <c r="R4" s="22"/>
      <c r="S4" s="22"/>
      <c r="T4" s="23" t="e">
        <f>S4/R4*100</f>
        <v>#DIV/0!</v>
      </c>
    </row>
    <row r="5" spans="1:20" x14ac:dyDescent="0.25">
      <c r="A5" s="21">
        <v>3</v>
      </c>
      <c r="B5" s="158">
        <v>46366</v>
      </c>
      <c r="C5" s="2"/>
      <c r="D5" s="22"/>
      <c r="E5" s="22"/>
      <c r="F5" s="23" t="e">
        <f t="shared" ref="F5:F11" si="0">E5/D5*100</f>
        <v>#DIV/0!</v>
      </c>
      <c r="H5" s="21">
        <v>3</v>
      </c>
      <c r="I5" s="79">
        <v>46283</v>
      </c>
      <c r="J5" s="2"/>
      <c r="K5" s="22"/>
      <c r="L5" s="22"/>
      <c r="M5" s="23" t="e">
        <f t="shared" ref="M5:M11" si="1">L5/K5*100</f>
        <v>#DIV/0!</v>
      </c>
      <c r="O5" s="21">
        <v>3</v>
      </c>
      <c r="P5" s="158">
        <v>46366</v>
      </c>
      <c r="Q5" s="2"/>
      <c r="R5" s="22"/>
      <c r="S5" s="22"/>
      <c r="T5" s="23" t="e">
        <f t="shared" ref="T5:T11" si="2">S5/R5*100</f>
        <v>#DIV/0!</v>
      </c>
    </row>
    <row r="6" spans="1:20" x14ac:dyDescent="0.25">
      <c r="A6" s="21">
        <v>4</v>
      </c>
      <c r="B6" s="159">
        <v>46317</v>
      </c>
      <c r="C6" s="2"/>
      <c r="D6" s="22"/>
      <c r="E6" s="22"/>
      <c r="F6" s="42" t="e">
        <f t="shared" si="0"/>
        <v>#DIV/0!</v>
      </c>
      <c r="H6" s="21">
        <v>4</v>
      </c>
      <c r="I6" s="79">
        <v>46289</v>
      </c>
      <c r="J6" s="2"/>
      <c r="K6" s="22"/>
      <c r="L6" s="22"/>
      <c r="M6" s="23" t="e">
        <f t="shared" si="1"/>
        <v>#DIV/0!</v>
      </c>
      <c r="O6" s="21">
        <v>4</v>
      </c>
      <c r="P6" s="79">
        <v>46289</v>
      </c>
      <c r="Q6" s="2"/>
      <c r="R6" s="22"/>
      <c r="S6" s="22"/>
      <c r="T6" s="23" t="e">
        <f t="shared" si="2"/>
        <v>#DIV/0!</v>
      </c>
    </row>
    <row r="7" spans="1:20" x14ac:dyDescent="0.25">
      <c r="A7" s="21">
        <v>5</v>
      </c>
      <c r="B7" s="79">
        <v>46297</v>
      </c>
      <c r="C7" s="2"/>
      <c r="D7" s="22"/>
      <c r="E7" s="22"/>
      <c r="F7" s="23" t="e">
        <f t="shared" si="0"/>
        <v>#DIV/0!</v>
      </c>
      <c r="H7" s="21">
        <v>5</v>
      </c>
      <c r="I7" s="79">
        <v>46293</v>
      </c>
      <c r="J7" s="2"/>
      <c r="K7" s="22"/>
      <c r="L7" s="22"/>
      <c r="M7" s="23" t="e">
        <f t="shared" si="1"/>
        <v>#DIV/0!</v>
      </c>
      <c r="O7" s="21">
        <v>5</v>
      </c>
      <c r="P7" s="79">
        <v>46297</v>
      </c>
      <c r="Q7" s="2"/>
      <c r="R7" s="22"/>
      <c r="S7" s="22"/>
      <c r="T7" s="23" t="e">
        <f t="shared" si="2"/>
        <v>#DIV/0!</v>
      </c>
    </row>
    <row r="8" spans="1:20" x14ac:dyDescent="0.25">
      <c r="A8" s="21">
        <v>6</v>
      </c>
      <c r="B8" s="79">
        <v>46303</v>
      </c>
      <c r="C8" s="2"/>
      <c r="D8" s="22"/>
      <c r="E8" s="22"/>
      <c r="F8" s="42" t="e">
        <f t="shared" si="0"/>
        <v>#DIV/0!</v>
      </c>
      <c r="H8" s="21">
        <v>6</v>
      </c>
      <c r="I8" s="79">
        <v>46303</v>
      </c>
      <c r="J8" s="2"/>
      <c r="K8" s="22"/>
      <c r="L8" s="22"/>
      <c r="M8" s="23" t="e">
        <f t="shared" si="1"/>
        <v>#DIV/0!</v>
      </c>
      <c r="O8" s="21">
        <v>6</v>
      </c>
      <c r="P8" s="79">
        <v>46303</v>
      </c>
      <c r="Q8" s="2"/>
      <c r="R8" s="22"/>
      <c r="S8" s="22"/>
      <c r="T8" s="23" t="e">
        <f t="shared" si="2"/>
        <v>#DIV/0!</v>
      </c>
    </row>
    <row r="9" spans="1:20" x14ac:dyDescent="0.25">
      <c r="A9" s="24">
        <v>7</v>
      </c>
      <c r="B9" s="80">
        <v>46307</v>
      </c>
      <c r="C9" s="25"/>
      <c r="D9" s="26"/>
      <c r="E9" s="26"/>
      <c r="F9" s="23" t="e">
        <f t="shared" si="0"/>
        <v>#DIV/0!</v>
      </c>
      <c r="H9" s="24">
        <v>7</v>
      </c>
      <c r="I9" s="80">
        <v>46311</v>
      </c>
      <c r="J9" s="25"/>
      <c r="K9" s="26"/>
      <c r="L9" s="26"/>
      <c r="M9" s="23" t="e">
        <f t="shared" si="1"/>
        <v>#DIV/0!</v>
      </c>
      <c r="O9" s="24">
        <v>7</v>
      </c>
      <c r="P9" s="80">
        <v>46311</v>
      </c>
      <c r="Q9" s="25"/>
      <c r="R9" s="26"/>
      <c r="S9" s="26"/>
      <c r="T9" s="23" t="e">
        <f t="shared" si="2"/>
        <v>#DIV/0!</v>
      </c>
    </row>
    <row r="10" spans="1:20" x14ac:dyDescent="0.25">
      <c r="A10" s="24">
        <v>8</v>
      </c>
      <c r="B10" s="80">
        <v>46324</v>
      </c>
      <c r="C10" s="25"/>
      <c r="D10" s="26"/>
      <c r="E10" s="26"/>
      <c r="F10" s="23" t="e">
        <f t="shared" si="0"/>
        <v>#DIV/0!</v>
      </c>
      <c r="H10" s="24">
        <v>8</v>
      </c>
      <c r="I10" s="80">
        <v>46324</v>
      </c>
      <c r="J10" s="25"/>
      <c r="K10" s="26"/>
      <c r="L10" s="26"/>
      <c r="M10" s="23" t="e">
        <f t="shared" si="1"/>
        <v>#DIV/0!</v>
      </c>
      <c r="O10" s="24">
        <v>8</v>
      </c>
      <c r="P10" s="80">
        <v>46324</v>
      </c>
      <c r="Q10" s="25"/>
      <c r="R10" s="26"/>
      <c r="S10" s="26"/>
      <c r="T10" s="23" t="e">
        <f t="shared" si="2"/>
        <v>#DIV/0!</v>
      </c>
    </row>
    <row r="11" spans="1:20" ht="15.75" thickBot="1" x14ac:dyDescent="0.3">
      <c r="A11" s="24">
        <v>9</v>
      </c>
      <c r="B11" s="81">
        <v>46332</v>
      </c>
      <c r="C11" s="25"/>
      <c r="D11" s="26"/>
      <c r="E11" s="26"/>
      <c r="F11" s="27" t="e">
        <f t="shared" si="0"/>
        <v>#DIV/0!</v>
      </c>
      <c r="H11" s="24">
        <v>9</v>
      </c>
      <c r="I11" s="81">
        <v>46332</v>
      </c>
      <c r="J11" s="25"/>
      <c r="K11" s="26"/>
      <c r="L11" s="26"/>
      <c r="M11" s="27" t="e">
        <f t="shared" si="1"/>
        <v>#DIV/0!</v>
      </c>
      <c r="O11" s="24">
        <v>9</v>
      </c>
      <c r="P11" s="81">
        <v>46328</v>
      </c>
      <c r="Q11" s="25"/>
      <c r="R11" s="26"/>
      <c r="S11" s="26"/>
      <c r="T11" s="27" t="e">
        <f t="shared" si="2"/>
        <v>#DIV/0!</v>
      </c>
    </row>
    <row r="12" spans="1:20" ht="15.75" thickBot="1" x14ac:dyDescent="0.3">
      <c r="A12" s="29"/>
      <c r="B12" s="77" t="s">
        <v>25</v>
      </c>
      <c r="C12" s="30">
        <f>SUM(C3:C11)</f>
        <v>3</v>
      </c>
      <c r="D12" s="31">
        <f>SUM(D3:D11)</f>
        <v>109</v>
      </c>
      <c r="E12" s="31">
        <f>SUM(E3:E11)</f>
        <v>95</v>
      </c>
      <c r="F12" s="32">
        <f>E12/D12*100</f>
        <v>87.155963302752298</v>
      </c>
      <c r="G12" s="12"/>
      <c r="H12" s="29"/>
      <c r="I12" s="77" t="s">
        <v>25</v>
      </c>
      <c r="J12" s="30">
        <f>SUM(J3:J11)</f>
        <v>4</v>
      </c>
      <c r="K12" s="31">
        <f>SUM(K3:K11)</f>
        <v>112</v>
      </c>
      <c r="L12" s="31">
        <f>SUM(L3:L11)</f>
        <v>110</v>
      </c>
      <c r="M12" s="32">
        <f>L12/K12*100</f>
        <v>98.214285714285708</v>
      </c>
      <c r="N12" s="12"/>
      <c r="O12" s="29"/>
      <c r="P12" s="77" t="s">
        <v>25</v>
      </c>
      <c r="Q12" s="30">
        <f>SUM(Q3:Q11)</f>
        <v>2</v>
      </c>
      <c r="R12" s="31">
        <f>SUM(R3:R11)</f>
        <v>89</v>
      </c>
      <c r="S12" s="31">
        <f>SUM(S3:S11)</f>
        <v>79</v>
      </c>
      <c r="T12" s="32">
        <f>S12/R12*100</f>
        <v>88.764044943820224</v>
      </c>
    </row>
    <row r="13" spans="1:20" ht="15.75" thickBot="1" x14ac:dyDescent="0.3">
      <c r="A13" s="35" t="s">
        <v>24</v>
      </c>
      <c r="B13" s="82" t="s">
        <v>7</v>
      </c>
      <c r="C13" s="36" t="s">
        <v>20</v>
      </c>
      <c r="D13" s="37" t="s">
        <v>21</v>
      </c>
      <c r="E13" s="37" t="s">
        <v>22</v>
      </c>
      <c r="F13" s="38" t="s">
        <v>23</v>
      </c>
      <c r="H13" s="35" t="s">
        <v>24</v>
      </c>
      <c r="I13" s="82" t="s">
        <v>7</v>
      </c>
      <c r="J13" s="36" t="s">
        <v>20</v>
      </c>
      <c r="K13" s="37" t="s">
        <v>21</v>
      </c>
      <c r="L13" s="37" t="s">
        <v>22</v>
      </c>
      <c r="M13" s="38" t="s">
        <v>23</v>
      </c>
      <c r="O13" s="35" t="s">
        <v>24</v>
      </c>
      <c r="P13" s="82" t="s">
        <v>7</v>
      </c>
      <c r="Q13" s="36" t="s">
        <v>20</v>
      </c>
      <c r="R13" s="37" t="s">
        <v>21</v>
      </c>
      <c r="S13" s="37" t="s">
        <v>22</v>
      </c>
      <c r="T13" s="38" t="s">
        <v>23</v>
      </c>
    </row>
    <row r="14" spans="1:20" x14ac:dyDescent="0.25">
      <c r="A14" s="4">
        <v>10</v>
      </c>
      <c r="B14" s="83">
        <v>46339</v>
      </c>
      <c r="C14" s="39"/>
      <c r="D14" s="3"/>
      <c r="E14" s="3"/>
      <c r="F14" s="20" t="e">
        <f>E14/D14*100</f>
        <v>#DIV/0!</v>
      </c>
      <c r="H14" s="4">
        <v>10</v>
      </c>
      <c r="I14" s="83">
        <v>46338</v>
      </c>
      <c r="J14" s="39"/>
      <c r="K14" s="3"/>
      <c r="L14" s="3"/>
      <c r="M14" s="20" t="e">
        <f>L14/K14*100</f>
        <v>#DIV/0!</v>
      </c>
      <c r="O14" s="4">
        <v>10</v>
      </c>
      <c r="P14" s="83">
        <v>46338</v>
      </c>
      <c r="Q14" s="39"/>
      <c r="R14" s="3"/>
      <c r="S14" s="3"/>
      <c r="T14" s="98" t="e">
        <f>S14/R14*100</f>
        <v>#DIV/0!</v>
      </c>
    </row>
    <row r="15" spans="1:20" x14ac:dyDescent="0.25">
      <c r="A15" s="5">
        <v>11</v>
      </c>
      <c r="B15" s="79">
        <v>46345</v>
      </c>
      <c r="C15" s="2"/>
      <c r="D15" s="22"/>
      <c r="E15" s="22"/>
      <c r="F15" s="23" t="e">
        <f t="shared" ref="F15:F22" si="3">E15/D15*100</f>
        <v>#DIV/0!</v>
      </c>
      <c r="H15" s="5">
        <v>11</v>
      </c>
      <c r="I15" s="79">
        <v>46345</v>
      </c>
      <c r="J15" s="2"/>
      <c r="K15" s="22"/>
      <c r="L15" s="22"/>
      <c r="M15" s="42" t="e">
        <f t="shared" ref="M15:M22" si="4">L15/K15*100</f>
        <v>#DIV/0!</v>
      </c>
      <c r="O15" s="5">
        <v>11</v>
      </c>
      <c r="P15" s="79">
        <v>46342</v>
      </c>
      <c r="Q15" s="2"/>
      <c r="R15" s="22"/>
      <c r="S15" s="22"/>
      <c r="T15" s="23" t="e">
        <f t="shared" ref="T15:T22" si="5">S15/R15*100</f>
        <v>#DIV/0!</v>
      </c>
    </row>
    <row r="16" spans="1:20" x14ac:dyDescent="0.25">
      <c r="A16" s="5">
        <v>12</v>
      </c>
      <c r="B16" s="79">
        <v>46352</v>
      </c>
      <c r="C16" s="2"/>
      <c r="D16" s="22"/>
      <c r="E16" s="22"/>
      <c r="F16" s="117" t="e">
        <f t="shared" si="3"/>
        <v>#DIV/0!</v>
      </c>
      <c r="H16" s="5">
        <v>12</v>
      </c>
      <c r="I16" s="79">
        <v>46352</v>
      </c>
      <c r="J16" s="2"/>
      <c r="K16" s="22"/>
      <c r="L16" s="22"/>
      <c r="M16" s="117" t="e">
        <f t="shared" si="4"/>
        <v>#DIV/0!</v>
      </c>
      <c r="O16" s="5">
        <v>12</v>
      </c>
      <c r="P16" s="79">
        <v>46352</v>
      </c>
      <c r="Q16" s="2"/>
      <c r="R16" s="22"/>
      <c r="S16" s="22"/>
      <c r="T16" s="117" t="e">
        <f t="shared" si="5"/>
        <v>#DIV/0!</v>
      </c>
    </row>
    <row r="17" spans="1:20" x14ac:dyDescent="0.25">
      <c r="A17" s="5">
        <v>13</v>
      </c>
      <c r="B17" s="79">
        <v>46360</v>
      </c>
      <c r="C17" s="2"/>
      <c r="D17" s="22"/>
      <c r="E17" s="22"/>
      <c r="F17" s="23" t="e">
        <f t="shared" si="3"/>
        <v>#DIV/0!</v>
      </c>
      <c r="H17" s="5">
        <v>13</v>
      </c>
      <c r="I17" s="79">
        <v>46360</v>
      </c>
      <c r="J17" s="2"/>
      <c r="K17" s="22"/>
      <c r="L17" s="22"/>
      <c r="M17" s="117" t="e">
        <f t="shared" si="4"/>
        <v>#DIV/0!</v>
      </c>
      <c r="O17" s="5">
        <v>13</v>
      </c>
      <c r="P17" s="79">
        <v>46360</v>
      </c>
      <c r="Q17" s="2"/>
      <c r="R17" s="22"/>
      <c r="S17" s="22"/>
      <c r="T17" s="117" t="e">
        <f t="shared" si="5"/>
        <v>#DIV/0!</v>
      </c>
    </row>
    <row r="18" spans="1:20" x14ac:dyDescent="0.25">
      <c r="A18" s="5">
        <v>14</v>
      </c>
      <c r="B18" s="79">
        <v>46029</v>
      </c>
      <c r="C18" s="2"/>
      <c r="D18" s="22"/>
      <c r="E18" s="22"/>
      <c r="F18" s="117" t="e">
        <f t="shared" si="3"/>
        <v>#DIV/0!</v>
      </c>
      <c r="H18" s="5">
        <v>14</v>
      </c>
      <c r="I18" s="79">
        <v>46029</v>
      </c>
      <c r="J18" s="2"/>
      <c r="K18" s="22"/>
      <c r="L18" s="22"/>
      <c r="M18" s="117" t="e">
        <f t="shared" si="4"/>
        <v>#DIV/0!</v>
      </c>
      <c r="O18" s="5">
        <v>14</v>
      </c>
      <c r="P18" s="79">
        <v>46029</v>
      </c>
      <c r="Q18" s="2"/>
      <c r="R18" s="22"/>
      <c r="S18" s="22"/>
      <c r="T18" s="117" t="e">
        <f t="shared" si="5"/>
        <v>#DIV/0!</v>
      </c>
    </row>
    <row r="19" spans="1:20" x14ac:dyDescent="0.25">
      <c r="A19" s="5">
        <v>15</v>
      </c>
      <c r="B19" s="79">
        <v>46033</v>
      </c>
      <c r="C19" s="2"/>
      <c r="D19" s="22"/>
      <c r="E19" s="22"/>
      <c r="F19" s="117" t="e">
        <f t="shared" si="3"/>
        <v>#DIV/0!</v>
      </c>
      <c r="H19" s="5">
        <v>15</v>
      </c>
      <c r="I19" s="79">
        <v>46033</v>
      </c>
      <c r="J19" s="2"/>
      <c r="K19" s="22"/>
      <c r="L19" s="22"/>
      <c r="M19" s="23" t="e">
        <f t="shared" si="4"/>
        <v>#DIV/0!</v>
      </c>
      <c r="O19" s="5">
        <v>15</v>
      </c>
      <c r="P19" s="79">
        <v>46037</v>
      </c>
      <c r="Q19" s="2"/>
      <c r="R19" s="22"/>
      <c r="S19" s="22"/>
      <c r="T19" s="117" t="e">
        <f t="shared" si="5"/>
        <v>#DIV/0!</v>
      </c>
    </row>
    <row r="20" spans="1:20" x14ac:dyDescent="0.25">
      <c r="A20" s="5">
        <v>16</v>
      </c>
      <c r="B20" s="79">
        <v>46043</v>
      </c>
      <c r="C20" s="2"/>
      <c r="D20" s="22"/>
      <c r="E20" s="22"/>
      <c r="F20" s="117" t="e">
        <f t="shared" si="3"/>
        <v>#DIV/0!</v>
      </c>
      <c r="H20" s="5">
        <v>16</v>
      </c>
      <c r="I20" s="79">
        <v>46043</v>
      </c>
      <c r="J20" s="2"/>
      <c r="K20" s="22"/>
      <c r="L20" s="22"/>
      <c r="M20" s="117" t="e">
        <f t="shared" si="4"/>
        <v>#DIV/0!</v>
      </c>
      <c r="O20" s="5">
        <v>16</v>
      </c>
      <c r="P20" s="79">
        <v>46043</v>
      </c>
      <c r="Q20" s="2"/>
      <c r="R20" s="22"/>
      <c r="S20" s="22"/>
      <c r="T20" s="117" t="e">
        <f t="shared" si="5"/>
        <v>#DIV/0!</v>
      </c>
    </row>
    <row r="21" spans="1:20" x14ac:dyDescent="0.25">
      <c r="A21" s="5">
        <v>17</v>
      </c>
      <c r="B21" s="79">
        <v>46051</v>
      </c>
      <c r="C21" s="2"/>
      <c r="D21" s="22"/>
      <c r="E21" s="22"/>
      <c r="F21" s="117" t="e">
        <f t="shared" si="3"/>
        <v>#DIV/0!</v>
      </c>
      <c r="H21" s="5">
        <v>17</v>
      </c>
      <c r="I21" s="79">
        <v>46051</v>
      </c>
      <c r="J21" s="2"/>
      <c r="K21" s="22"/>
      <c r="L21" s="22"/>
      <c r="M21" s="117" t="e">
        <f t="shared" si="4"/>
        <v>#DIV/0!</v>
      </c>
      <c r="O21" s="5">
        <v>17</v>
      </c>
      <c r="P21" s="79">
        <v>46051</v>
      </c>
      <c r="Q21" s="2"/>
      <c r="R21" s="22"/>
      <c r="S21" s="22"/>
      <c r="T21" s="117" t="e">
        <f t="shared" si="5"/>
        <v>#DIV/0!</v>
      </c>
    </row>
    <row r="22" spans="1:20" ht="15.75" thickBot="1" x14ac:dyDescent="0.3">
      <c r="A22" s="6">
        <v>18</v>
      </c>
      <c r="B22" s="81">
        <v>46057</v>
      </c>
      <c r="C22" s="118"/>
      <c r="D22" s="119"/>
      <c r="E22" s="119"/>
      <c r="F22" s="120" t="e">
        <f t="shared" si="3"/>
        <v>#DIV/0!</v>
      </c>
      <c r="H22" s="6">
        <v>18</v>
      </c>
      <c r="I22" s="81">
        <v>46057</v>
      </c>
      <c r="J22" s="118"/>
      <c r="K22" s="119"/>
      <c r="L22" s="119"/>
      <c r="M22" s="120" t="e">
        <f t="shared" si="4"/>
        <v>#DIV/0!</v>
      </c>
      <c r="O22" s="6">
        <v>18</v>
      </c>
      <c r="P22" s="81">
        <v>46057</v>
      </c>
      <c r="Q22" s="118"/>
      <c r="R22" s="119"/>
      <c r="S22" s="119"/>
      <c r="T22" s="120" t="e">
        <f t="shared" si="5"/>
        <v>#DIV/0!</v>
      </c>
    </row>
    <row r="23" spans="1:20" ht="15.75" thickBot="1" x14ac:dyDescent="0.3">
      <c r="A23" s="40"/>
      <c r="B23" s="84" t="s">
        <v>25</v>
      </c>
      <c r="C23" s="33">
        <f>SUM(C14:C22)</f>
        <v>0</v>
      </c>
      <c r="D23" s="33">
        <f t="shared" ref="D23:E23" si="6">SUM(D14:D22)</f>
        <v>0</v>
      </c>
      <c r="E23" s="33">
        <f t="shared" si="6"/>
        <v>0</v>
      </c>
      <c r="F23" s="34" t="e">
        <f>E23/D23*100</f>
        <v>#DIV/0!</v>
      </c>
      <c r="H23" s="40"/>
      <c r="I23" s="84" t="s">
        <v>25</v>
      </c>
      <c r="J23" s="33">
        <f>SUM(J14:J22)</f>
        <v>0</v>
      </c>
      <c r="K23" s="33">
        <f t="shared" ref="K23:L23" si="7">SUM(K14:K22)</f>
        <v>0</v>
      </c>
      <c r="L23" s="33">
        <f t="shared" si="7"/>
        <v>0</v>
      </c>
      <c r="M23" s="34" t="e">
        <f>L23/K23*100</f>
        <v>#DIV/0!</v>
      </c>
      <c r="O23" s="40"/>
      <c r="P23" s="84" t="s">
        <v>25</v>
      </c>
      <c r="Q23" s="33">
        <f>SUM(Q14:Q22)</f>
        <v>0</v>
      </c>
      <c r="R23" s="33">
        <f t="shared" ref="R23:S23" si="8">SUM(R14:R22)</f>
        <v>0</v>
      </c>
      <c r="S23" s="33">
        <f t="shared" si="8"/>
        <v>0</v>
      </c>
      <c r="T23" s="34" t="e">
        <f>S23/R23*100</f>
        <v>#DIV/0!</v>
      </c>
    </row>
    <row r="24" spans="1:20" ht="15.75" thickBot="1" x14ac:dyDescent="0.3">
      <c r="A24" s="41" t="s">
        <v>24</v>
      </c>
      <c r="B24" s="76" t="s">
        <v>12</v>
      </c>
      <c r="C24" s="13" t="s">
        <v>20</v>
      </c>
      <c r="D24" s="14" t="s">
        <v>21</v>
      </c>
      <c r="E24" s="14" t="s">
        <v>22</v>
      </c>
      <c r="F24" s="15" t="s">
        <v>23</v>
      </c>
      <c r="H24" s="41" t="s">
        <v>24</v>
      </c>
      <c r="I24" s="76" t="s">
        <v>12</v>
      </c>
      <c r="J24" s="13" t="s">
        <v>20</v>
      </c>
      <c r="K24" s="14" t="s">
        <v>21</v>
      </c>
      <c r="L24" s="14" t="s">
        <v>22</v>
      </c>
      <c r="M24" s="15" t="s">
        <v>23</v>
      </c>
      <c r="O24" s="41" t="s">
        <v>24</v>
      </c>
      <c r="P24" s="76" t="s">
        <v>12</v>
      </c>
      <c r="Q24" s="13" t="s">
        <v>20</v>
      </c>
      <c r="R24" s="14" t="s">
        <v>21</v>
      </c>
      <c r="S24" s="14" t="s">
        <v>22</v>
      </c>
      <c r="T24" s="15" t="s">
        <v>23</v>
      </c>
    </row>
    <row r="25" spans="1:20" x14ac:dyDescent="0.25">
      <c r="A25" s="4">
        <v>19</v>
      </c>
      <c r="B25" s="83">
        <v>46071</v>
      </c>
      <c r="C25" s="39"/>
      <c r="D25" s="3"/>
      <c r="E25" s="3"/>
      <c r="F25" s="20" t="e">
        <f>E25/D25*100</f>
        <v>#DIV/0!</v>
      </c>
      <c r="H25" s="4">
        <v>19</v>
      </c>
      <c r="I25" s="83">
        <v>46071</v>
      </c>
      <c r="J25" s="39"/>
      <c r="K25" s="3"/>
      <c r="L25" s="3"/>
      <c r="M25" s="121" t="e">
        <f>L25/K25*100</f>
        <v>#DIV/0!</v>
      </c>
      <c r="O25" s="4">
        <v>19</v>
      </c>
      <c r="P25" s="83">
        <v>46071</v>
      </c>
      <c r="Q25" s="39"/>
      <c r="R25" s="3"/>
      <c r="S25" s="3"/>
      <c r="T25" s="121" t="e">
        <f>S25/R25*100</f>
        <v>#DIV/0!</v>
      </c>
    </row>
    <row r="26" spans="1:20" x14ac:dyDescent="0.25">
      <c r="A26" s="5">
        <v>20</v>
      </c>
      <c r="B26" s="79">
        <v>46078</v>
      </c>
      <c r="C26" s="2"/>
      <c r="D26" s="22"/>
      <c r="E26" s="22"/>
      <c r="F26" s="42" t="e">
        <f>E26/D26*100</f>
        <v>#DIV/0!</v>
      </c>
      <c r="H26" s="5">
        <v>20</v>
      </c>
      <c r="I26" s="79">
        <v>46078</v>
      </c>
      <c r="J26" s="2"/>
      <c r="K26" s="22"/>
      <c r="L26" s="22"/>
      <c r="M26" s="23" t="e">
        <f t="shared" ref="M26:M33" si="9">L26/K26*100</f>
        <v>#DIV/0!</v>
      </c>
      <c r="O26" s="5">
        <v>20</v>
      </c>
      <c r="P26" s="79">
        <v>46078</v>
      </c>
      <c r="Q26" s="2"/>
      <c r="R26" s="22"/>
      <c r="S26" s="22"/>
      <c r="T26" s="23" t="e">
        <f t="shared" ref="T26:T33" si="10">S26/R26*100</f>
        <v>#DIV/0!</v>
      </c>
    </row>
    <row r="27" spans="1:20" x14ac:dyDescent="0.25">
      <c r="A27" s="5">
        <v>21</v>
      </c>
      <c r="B27" s="79">
        <v>46085</v>
      </c>
      <c r="C27" s="2"/>
      <c r="D27" s="22"/>
      <c r="E27" s="22"/>
      <c r="F27" s="117" t="e">
        <f t="shared" ref="F27:F33" si="11">E27/D27*100</f>
        <v>#DIV/0!</v>
      </c>
      <c r="H27" s="5">
        <v>21</v>
      </c>
      <c r="I27" s="79">
        <v>46086</v>
      </c>
      <c r="J27" s="2"/>
      <c r="K27" s="22"/>
      <c r="L27" s="22"/>
      <c r="M27" s="117" t="e">
        <f t="shared" si="9"/>
        <v>#DIV/0!</v>
      </c>
      <c r="O27" s="5">
        <v>21</v>
      </c>
      <c r="P27" s="79">
        <v>46085</v>
      </c>
      <c r="Q27" s="2"/>
      <c r="R27" s="22"/>
      <c r="S27" s="22"/>
      <c r="T27" s="23" t="e">
        <f t="shared" si="10"/>
        <v>#DIV/0!</v>
      </c>
    </row>
    <row r="28" spans="1:20" x14ac:dyDescent="0.25">
      <c r="A28" s="5">
        <v>22</v>
      </c>
      <c r="B28" s="79">
        <v>46092</v>
      </c>
      <c r="C28" s="2"/>
      <c r="D28" s="22"/>
      <c r="E28" s="22"/>
      <c r="F28" s="23" t="e">
        <f t="shared" si="11"/>
        <v>#DIV/0!</v>
      </c>
      <c r="H28" s="5">
        <v>22</v>
      </c>
      <c r="I28" s="158">
        <v>46113</v>
      </c>
      <c r="J28" s="2"/>
      <c r="K28" s="22"/>
      <c r="L28" s="22"/>
      <c r="M28" s="23" t="e">
        <f t="shared" si="9"/>
        <v>#DIV/0!</v>
      </c>
      <c r="O28" s="5">
        <v>22</v>
      </c>
      <c r="P28" s="79">
        <v>46092</v>
      </c>
      <c r="Q28" s="2"/>
      <c r="R28" s="22"/>
      <c r="S28" s="22"/>
      <c r="T28" s="23" t="e">
        <f t="shared" si="10"/>
        <v>#DIV/0!</v>
      </c>
    </row>
    <row r="29" spans="1:20" x14ac:dyDescent="0.25">
      <c r="A29" s="5">
        <v>23</v>
      </c>
      <c r="B29" s="79">
        <v>46100</v>
      </c>
      <c r="C29" s="2"/>
      <c r="D29" s="22"/>
      <c r="E29" s="22"/>
      <c r="F29" s="23" t="e">
        <f t="shared" si="11"/>
        <v>#DIV/0!</v>
      </c>
      <c r="H29" s="5">
        <v>23</v>
      </c>
      <c r="I29" s="79">
        <v>46096</v>
      </c>
      <c r="J29" s="2"/>
      <c r="K29" s="22"/>
      <c r="L29" s="22"/>
      <c r="M29" s="117" t="e">
        <f t="shared" si="9"/>
        <v>#DIV/0!</v>
      </c>
      <c r="O29" s="5">
        <v>23</v>
      </c>
      <c r="P29" s="79">
        <v>46100</v>
      </c>
      <c r="Q29" s="2"/>
      <c r="R29" s="22"/>
      <c r="S29" s="22"/>
      <c r="T29" s="117" t="e">
        <f t="shared" si="10"/>
        <v>#DIV/0!</v>
      </c>
    </row>
    <row r="30" spans="1:20" x14ac:dyDescent="0.25">
      <c r="A30" s="5">
        <v>24</v>
      </c>
      <c r="B30" s="79">
        <v>46106</v>
      </c>
      <c r="C30" s="2"/>
      <c r="D30" s="22"/>
      <c r="E30" s="22"/>
      <c r="F30" s="23" t="e">
        <f t="shared" si="11"/>
        <v>#DIV/0!</v>
      </c>
      <c r="H30" s="5">
        <v>24</v>
      </c>
      <c r="I30" s="79">
        <v>46106</v>
      </c>
      <c r="J30" s="2"/>
      <c r="K30" s="22"/>
      <c r="L30" s="22"/>
      <c r="M30" s="117" t="e">
        <f t="shared" si="9"/>
        <v>#DIV/0!</v>
      </c>
      <c r="O30" s="5">
        <v>24</v>
      </c>
      <c r="P30" s="79">
        <v>46106</v>
      </c>
      <c r="Q30" s="2"/>
      <c r="R30" s="22"/>
      <c r="S30" s="22"/>
      <c r="T30" s="117" t="e">
        <f t="shared" si="10"/>
        <v>#DIV/0!</v>
      </c>
    </row>
    <row r="31" spans="1:20" x14ac:dyDescent="0.25">
      <c r="A31" s="28">
        <v>25</v>
      </c>
      <c r="B31" s="80">
        <v>46117</v>
      </c>
      <c r="C31" s="25"/>
      <c r="D31" s="26"/>
      <c r="E31" s="26"/>
      <c r="F31" s="117" t="e">
        <f t="shared" si="11"/>
        <v>#DIV/0!</v>
      </c>
      <c r="H31" s="28">
        <v>25</v>
      </c>
      <c r="I31" s="80">
        <v>46121</v>
      </c>
      <c r="J31" s="25"/>
      <c r="K31" s="26"/>
      <c r="L31" s="26"/>
      <c r="M31" s="117" t="e">
        <f t="shared" si="9"/>
        <v>#DIV/0!</v>
      </c>
      <c r="O31" s="28">
        <v>25</v>
      </c>
      <c r="P31" s="80">
        <v>46121</v>
      </c>
      <c r="Q31" s="25"/>
      <c r="R31" s="26"/>
      <c r="S31" s="26"/>
      <c r="T31" s="117" t="e">
        <f t="shared" si="10"/>
        <v>#DIV/0!</v>
      </c>
    </row>
    <row r="32" spans="1:20" x14ac:dyDescent="0.25">
      <c r="A32" s="28">
        <v>26</v>
      </c>
      <c r="B32" s="80">
        <v>46127</v>
      </c>
      <c r="C32" s="25"/>
      <c r="D32" s="26"/>
      <c r="E32" s="26"/>
      <c r="F32" s="117" t="e">
        <f t="shared" si="11"/>
        <v>#DIV/0!</v>
      </c>
      <c r="H32" s="28">
        <v>26</v>
      </c>
      <c r="I32" s="80">
        <v>46127</v>
      </c>
      <c r="J32" s="25"/>
      <c r="K32" s="26"/>
      <c r="L32" s="26"/>
      <c r="M32" s="117" t="e">
        <f t="shared" si="9"/>
        <v>#DIV/0!</v>
      </c>
      <c r="O32" s="28">
        <v>26</v>
      </c>
      <c r="P32" s="80">
        <v>46127</v>
      </c>
      <c r="Q32" s="25"/>
      <c r="R32" s="26"/>
      <c r="S32" s="26"/>
      <c r="T32" s="117" t="e">
        <f t="shared" si="10"/>
        <v>#DIV/0!</v>
      </c>
    </row>
    <row r="33" spans="1:20" ht="15.75" thickBot="1" x14ac:dyDescent="0.3">
      <c r="A33" s="6">
        <v>27</v>
      </c>
      <c r="B33" s="81">
        <v>46135</v>
      </c>
      <c r="C33" s="118"/>
      <c r="D33" s="119"/>
      <c r="E33" s="119"/>
      <c r="F33" s="122" t="e">
        <f t="shared" si="11"/>
        <v>#DIV/0!</v>
      </c>
      <c r="H33" s="6">
        <v>27</v>
      </c>
      <c r="I33" s="81">
        <v>46135</v>
      </c>
      <c r="J33" s="118"/>
      <c r="K33" s="119"/>
      <c r="L33" s="119"/>
      <c r="M33" s="122" t="e">
        <f t="shared" si="9"/>
        <v>#DIV/0!</v>
      </c>
      <c r="O33" s="6">
        <v>27</v>
      </c>
      <c r="P33" s="81">
        <v>46131</v>
      </c>
      <c r="Q33" s="118"/>
      <c r="R33" s="119"/>
      <c r="S33" s="119"/>
      <c r="T33" s="122" t="e">
        <f t="shared" si="10"/>
        <v>#DIV/0!</v>
      </c>
    </row>
    <row r="34" spans="1:20" s="1" customFormat="1" ht="15.75" thickBot="1" x14ac:dyDescent="0.3">
      <c r="A34" s="123"/>
      <c r="B34" s="124" t="s">
        <v>25</v>
      </c>
      <c r="C34" s="33">
        <f>SUM(C25:C33)</f>
        <v>0</v>
      </c>
      <c r="D34" s="33">
        <f>SUM(D25:D33)</f>
        <v>0</v>
      </c>
      <c r="E34" s="33">
        <f>SUM(E25:E33)</f>
        <v>0</v>
      </c>
      <c r="F34" s="125" t="e">
        <f>E34/D34*100</f>
        <v>#DIV/0!</v>
      </c>
      <c r="H34" s="123"/>
      <c r="I34" s="124" t="s">
        <v>25</v>
      </c>
      <c r="J34" s="33">
        <f>SUM(J25:J33)</f>
        <v>0</v>
      </c>
      <c r="K34" s="33">
        <f>SUM(K25:K33)</f>
        <v>0</v>
      </c>
      <c r="L34" s="33">
        <f>SUM(L25:L33)</f>
        <v>0</v>
      </c>
      <c r="M34" s="125" t="e">
        <f>L34/K34*100</f>
        <v>#DIV/0!</v>
      </c>
      <c r="O34" s="123"/>
      <c r="P34" s="124" t="s">
        <v>25</v>
      </c>
      <c r="Q34" s="33">
        <f>SUM(Q25:Q33)</f>
        <v>0</v>
      </c>
      <c r="R34" s="33">
        <f>SUM(R25:R33)</f>
        <v>0</v>
      </c>
      <c r="S34" s="33">
        <f>SUM(S25:S33)</f>
        <v>0</v>
      </c>
      <c r="T34" s="125" t="e">
        <f>S34/R34*100</f>
        <v>#DIV/0!</v>
      </c>
    </row>
    <row r="35" spans="1:20" ht="15.75" thickBot="1" x14ac:dyDescent="0.3">
      <c r="B35" s="126" t="s">
        <v>40</v>
      </c>
      <c r="I35" s="126" t="s">
        <v>2</v>
      </c>
      <c r="J35" s="1"/>
      <c r="K35" s="1"/>
      <c r="M35" s="1"/>
      <c r="P35" s="126" t="s">
        <v>4</v>
      </c>
      <c r="Q35" s="1"/>
      <c r="R35" s="1"/>
      <c r="T35" s="1"/>
    </row>
    <row r="36" spans="1:20" ht="15.75" thickBot="1" x14ac:dyDescent="0.3">
      <c r="A36" s="8" t="s">
        <v>24</v>
      </c>
      <c r="B36" s="77" t="s">
        <v>6</v>
      </c>
      <c r="C36" s="9" t="s">
        <v>20</v>
      </c>
      <c r="D36" s="10" t="s">
        <v>21</v>
      </c>
      <c r="E36" s="10" t="s">
        <v>22</v>
      </c>
      <c r="F36" s="11" t="s">
        <v>23</v>
      </c>
      <c r="H36" s="8" t="s">
        <v>24</v>
      </c>
      <c r="I36" s="77" t="s">
        <v>6</v>
      </c>
      <c r="J36" s="9" t="s">
        <v>20</v>
      </c>
      <c r="K36" s="10" t="s">
        <v>21</v>
      </c>
      <c r="L36" s="10" t="s">
        <v>22</v>
      </c>
      <c r="M36" s="11" t="s">
        <v>23</v>
      </c>
      <c r="O36" s="8" t="s">
        <v>24</v>
      </c>
      <c r="P36" s="77" t="s">
        <v>6</v>
      </c>
      <c r="Q36" s="9" t="s">
        <v>20</v>
      </c>
      <c r="R36" s="10" t="s">
        <v>21</v>
      </c>
      <c r="S36" s="10" t="s">
        <v>22</v>
      </c>
      <c r="T36" s="11" t="s">
        <v>23</v>
      </c>
    </row>
    <row r="37" spans="1:20" x14ac:dyDescent="0.25">
      <c r="A37" s="16">
        <v>1</v>
      </c>
      <c r="B37" s="78">
        <v>46265</v>
      </c>
      <c r="C37" s="17">
        <v>2</v>
      </c>
      <c r="D37" s="18">
        <v>101</v>
      </c>
      <c r="E37" s="18">
        <v>87</v>
      </c>
      <c r="F37" s="19">
        <f>E37/D37*100</f>
        <v>86.138613861386133</v>
      </c>
      <c r="H37" s="16">
        <v>1</v>
      </c>
      <c r="I37" s="78">
        <v>46269</v>
      </c>
      <c r="J37" s="17">
        <v>6</v>
      </c>
      <c r="K37" s="18">
        <v>121</v>
      </c>
      <c r="L37" s="18">
        <v>121</v>
      </c>
      <c r="M37" s="187">
        <f>L37/K37*100</f>
        <v>100</v>
      </c>
      <c r="O37" s="16">
        <v>1</v>
      </c>
      <c r="P37" s="183">
        <v>46318</v>
      </c>
      <c r="Q37" s="17"/>
      <c r="R37" s="18"/>
      <c r="S37" s="18"/>
      <c r="T37" s="19" t="e">
        <f>S37/R37*100</f>
        <v>#DIV/0!</v>
      </c>
    </row>
    <row r="38" spans="1:20" x14ac:dyDescent="0.25">
      <c r="A38" s="21">
        <v>2</v>
      </c>
      <c r="B38" s="79">
        <v>46276</v>
      </c>
      <c r="C38" s="2"/>
      <c r="D38" s="22"/>
      <c r="E38" s="22"/>
      <c r="F38" s="42" t="e">
        <f>E38/D38*100</f>
        <v>#DIV/0!</v>
      </c>
      <c r="H38" s="21">
        <v>2</v>
      </c>
      <c r="I38" s="79">
        <v>46276</v>
      </c>
      <c r="J38" s="2"/>
      <c r="K38" s="22"/>
      <c r="L38" s="22"/>
      <c r="M38" s="23" t="e">
        <f>L38/K38*100</f>
        <v>#DIV/0!</v>
      </c>
      <c r="O38" s="21">
        <v>2</v>
      </c>
      <c r="P38" s="79">
        <v>46276</v>
      </c>
      <c r="Q38" s="2"/>
      <c r="R38" s="22"/>
      <c r="S38" s="22"/>
      <c r="T38" s="23" t="e">
        <f>S38/R38*100</f>
        <v>#DIV/0!</v>
      </c>
    </row>
    <row r="39" spans="1:20" x14ac:dyDescent="0.25">
      <c r="A39" s="21">
        <v>3</v>
      </c>
      <c r="B39" s="79">
        <v>46279</v>
      </c>
      <c r="C39" s="2"/>
      <c r="D39" s="22"/>
      <c r="E39" s="22"/>
      <c r="F39" s="23" t="e">
        <f t="shared" ref="F39:F45" si="12">E39/D39*100</f>
        <v>#DIV/0!</v>
      </c>
      <c r="H39" s="21">
        <v>3</v>
      </c>
      <c r="I39" s="79">
        <v>46283</v>
      </c>
      <c r="J39" s="2"/>
      <c r="K39" s="22"/>
      <c r="L39" s="22"/>
      <c r="M39" s="23" t="e">
        <f t="shared" ref="M39:M45" si="13">L39/K39*100</f>
        <v>#DIV/0!</v>
      </c>
      <c r="O39" s="21">
        <v>3</v>
      </c>
      <c r="P39" s="79">
        <v>46283</v>
      </c>
      <c r="Q39" s="2"/>
      <c r="R39" s="22"/>
      <c r="S39" s="22"/>
      <c r="T39" s="23" t="e">
        <f t="shared" ref="T39:T45" si="14">S39/R39*100</f>
        <v>#DIV/0!</v>
      </c>
    </row>
    <row r="40" spans="1:20" x14ac:dyDescent="0.25">
      <c r="A40" s="21">
        <v>4</v>
      </c>
      <c r="B40" s="79">
        <v>46290</v>
      </c>
      <c r="C40" s="2"/>
      <c r="D40" s="22"/>
      <c r="E40" s="22"/>
      <c r="F40" s="42" t="e">
        <f t="shared" si="12"/>
        <v>#DIV/0!</v>
      </c>
      <c r="H40" s="21">
        <v>4</v>
      </c>
      <c r="I40" s="159">
        <v>46317</v>
      </c>
      <c r="J40" s="2"/>
      <c r="K40" s="22"/>
      <c r="L40" s="22"/>
      <c r="M40" s="23" t="e">
        <f t="shared" si="13"/>
        <v>#DIV/0!</v>
      </c>
      <c r="N40" s="131">
        <v>46289</v>
      </c>
      <c r="O40" s="21">
        <v>4</v>
      </c>
      <c r="P40" s="79">
        <v>46289</v>
      </c>
      <c r="Q40" s="2"/>
      <c r="R40" s="22"/>
      <c r="S40" s="22"/>
      <c r="T40" s="23" t="e">
        <f t="shared" si="14"/>
        <v>#DIV/0!</v>
      </c>
    </row>
    <row r="41" spans="1:20" x14ac:dyDescent="0.25">
      <c r="A41" s="21">
        <v>5</v>
      </c>
      <c r="B41" s="79">
        <v>46293</v>
      </c>
      <c r="C41" s="2"/>
      <c r="D41" s="22"/>
      <c r="E41" s="22"/>
      <c r="F41" s="23" t="e">
        <f t="shared" si="12"/>
        <v>#DIV/0!</v>
      </c>
      <c r="H41" s="21">
        <v>5</v>
      </c>
      <c r="I41" s="79">
        <v>46297</v>
      </c>
      <c r="J41" s="2"/>
      <c r="K41" s="22"/>
      <c r="L41" s="22"/>
      <c r="M41" s="42" t="e">
        <f t="shared" si="13"/>
        <v>#DIV/0!</v>
      </c>
      <c r="O41" s="21">
        <v>5</v>
      </c>
      <c r="P41" s="79">
        <v>46297</v>
      </c>
      <c r="Q41" s="2"/>
      <c r="R41" s="22"/>
      <c r="S41" s="22"/>
      <c r="T41" s="42" t="e">
        <f t="shared" si="14"/>
        <v>#DIV/0!</v>
      </c>
    </row>
    <row r="42" spans="1:20" x14ac:dyDescent="0.25">
      <c r="A42" s="21">
        <v>6</v>
      </c>
      <c r="B42" s="79">
        <v>46303</v>
      </c>
      <c r="C42" s="2"/>
      <c r="D42" s="22"/>
      <c r="E42" s="22"/>
      <c r="F42" s="23" t="e">
        <f t="shared" si="12"/>
        <v>#DIV/0!</v>
      </c>
      <c r="H42" s="21">
        <v>6</v>
      </c>
      <c r="I42" s="79">
        <v>46304</v>
      </c>
      <c r="J42" s="2"/>
      <c r="K42" s="22"/>
      <c r="L42" s="22"/>
      <c r="M42" s="23" t="e">
        <f t="shared" si="13"/>
        <v>#DIV/0!</v>
      </c>
      <c r="O42" s="21">
        <v>6</v>
      </c>
      <c r="P42" s="79">
        <v>46304</v>
      </c>
      <c r="Q42" s="2"/>
      <c r="R42" s="22"/>
      <c r="S42" s="22"/>
      <c r="T42" s="23" t="e">
        <f t="shared" si="14"/>
        <v>#DIV/0!</v>
      </c>
    </row>
    <row r="43" spans="1:20" x14ac:dyDescent="0.25">
      <c r="A43" s="24">
        <v>7</v>
      </c>
      <c r="B43" s="80">
        <v>46307</v>
      </c>
      <c r="C43" s="25"/>
      <c r="D43" s="26"/>
      <c r="E43" s="26"/>
      <c r="F43" s="23" t="e">
        <f t="shared" si="12"/>
        <v>#DIV/0!</v>
      </c>
      <c r="H43" s="24">
        <v>7</v>
      </c>
      <c r="I43" s="80">
        <v>46307</v>
      </c>
      <c r="J43" s="25"/>
      <c r="K43" s="26"/>
      <c r="L43" s="26"/>
      <c r="M43" s="23" t="e">
        <f t="shared" si="13"/>
        <v>#DIV/0!</v>
      </c>
      <c r="O43" s="21">
        <v>7</v>
      </c>
      <c r="P43" s="80">
        <v>46311</v>
      </c>
      <c r="Q43" s="25"/>
      <c r="R43" s="26"/>
      <c r="S43" s="26"/>
      <c r="T43" s="23" t="e">
        <f t="shared" si="14"/>
        <v>#DIV/0!</v>
      </c>
    </row>
    <row r="44" spans="1:20" x14ac:dyDescent="0.25">
      <c r="A44" s="24">
        <v>8</v>
      </c>
      <c r="B44" s="80">
        <v>46325</v>
      </c>
      <c r="C44" s="25"/>
      <c r="D44" s="26"/>
      <c r="E44" s="26"/>
      <c r="F44" s="42" t="e">
        <f t="shared" si="12"/>
        <v>#DIV/0!</v>
      </c>
      <c r="H44" s="24">
        <v>8</v>
      </c>
      <c r="I44" s="80">
        <v>46325</v>
      </c>
      <c r="J44" s="25"/>
      <c r="K44" s="26"/>
      <c r="L44" s="26"/>
      <c r="M44" s="23" t="e">
        <f t="shared" si="13"/>
        <v>#DIV/0!</v>
      </c>
      <c r="O44" s="24">
        <v>8</v>
      </c>
      <c r="P44" s="80">
        <v>46325</v>
      </c>
      <c r="Q44" s="25"/>
      <c r="R44" s="26"/>
      <c r="S44" s="26"/>
      <c r="T44" s="23" t="e">
        <f t="shared" si="14"/>
        <v>#DIV/0!</v>
      </c>
    </row>
    <row r="45" spans="1:20" ht="15.75" thickBot="1" x14ac:dyDescent="0.3">
      <c r="A45" s="24">
        <v>9</v>
      </c>
      <c r="B45" s="81">
        <v>46328</v>
      </c>
      <c r="C45" s="25"/>
      <c r="D45" s="26"/>
      <c r="E45" s="26"/>
      <c r="F45" s="27" t="e">
        <f t="shared" si="12"/>
        <v>#DIV/0!</v>
      </c>
      <c r="H45" s="24">
        <v>9</v>
      </c>
      <c r="I45" s="81">
        <v>46332</v>
      </c>
      <c r="J45" s="25"/>
      <c r="K45" s="26"/>
      <c r="L45" s="26"/>
      <c r="M45" s="127" t="e">
        <f t="shared" si="13"/>
        <v>#DIV/0!</v>
      </c>
      <c r="O45" s="24">
        <v>9</v>
      </c>
      <c r="P45" s="81">
        <v>46328</v>
      </c>
      <c r="Q45" s="25"/>
      <c r="R45" s="26"/>
      <c r="S45" s="26"/>
      <c r="T45" s="27" t="e">
        <f t="shared" si="14"/>
        <v>#DIV/0!</v>
      </c>
    </row>
    <row r="46" spans="1:20" s="1" customFormat="1" ht="15.75" thickBot="1" x14ac:dyDescent="0.3">
      <c r="A46" s="128"/>
      <c r="B46" s="126" t="s">
        <v>25</v>
      </c>
      <c r="C46" s="30">
        <f>SUM(C37:C45)</f>
        <v>2</v>
      </c>
      <c r="D46" s="31">
        <f>SUM(D37:D45)</f>
        <v>101</v>
      </c>
      <c r="E46" s="31">
        <f>SUM(E37:E45)</f>
        <v>87</v>
      </c>
      <c r="F46" s="32">
        <f>E46/D46*100</f>
        <v>86.138613861386133</v>
      </c>
      <c r="G46" s="129"/>
      <c r="H46" s="128"/>
      <c r="I46" s="126" t="s">
        <v>25</v>
      </c>
      <c r="J46" s="30">
        <f>SUM(J37:J45)</f>
        <v>6</v>
      </c>
      <c r="K46" s="31">
        <f>SUM(K37:K45)</f>
        <v>121</v>
      </c>
      <c r="L46" s="31">
        <f>SUM(L37:L45)</f>
        <v>121</v>
      </c>
      <c r="M46" s="188">
        <f>L46/K46*100</f>
        <v>100</v>
      </c>
      <c r="N46" s="129"/>
      <c r="O46" s="128"/>
      <c r="P46" s="126" t="s">
        <v>25</v>
      </c>
      <c r="Q46" s="30">
        <f>SUM(Q37:Q45)</f>
        <v>0</v>
      </c>
      <c r="R46" s="31">
        <f>SUM(R37:R45)</f>
        <v>0</v>
      </c>
      <c r="S46" s="31">
        <f>SUM(S37:S45)</f>
        <v>0</v>
      </c>
      <c r="T46" s="32" t="e">
        <f>S46/R46*100</f>
        <v>#DIV/0!</v>
      </c>
    </row>
    <row r="47" spans="1:20" ht="15.75" thickBot="1" x14ac:dyDescent="0.3">
      <c r="A47" s="35" t="s">
        <v>24</v>
      </c>
      <c r="B47" s="82" t="s">
        <v>7</v>
      </c>
      <c r="C47" s="36" t="s">
        <v>20</v>
      </c>
      <c r="D47" s="37" t="s">
        <v>21</v>
      </c>
      <c r="E47" s="37" t="s">
        <v>22</v>
      </c>
      <c r="F47" s="38" t="s">
        <v>23</v>
      </c>
      <c r="H47" s="35" t="s">
        <v>24</v>
      </c>
      <c r="I47" s="82" t="s">
        <v>7</v>
      </c>
      <c r="J47" s="36" t="s">
        <v>20</v>
      </c>
      <c r="K47" s="37" t="s">
        <v>21</v>
      </c>
      <c r="L47" s="37" t="s">
        <v>22</v>
      </c>
      <c r="M47" s="38" t="s">
        <v>23</v>
      </c>
      <c r="O47" s="35" t="s">
        <v>24</v>
      </c>
      <c r="P47" s="82" t="s">
        <v>7</v>
      </c>
      <c r="Q47" s="36" t="s">
        <v>20</v>
      </c>
      <c r="R47" s="37" t="s">
        <v>21</v>
      </c>
      <c r="S47" s="37" t="s">
        <v>22</v>
      </c>
      <c r="T47" s="38" t="s">
        <v>23</v>
      </c>
    </row>
    <row r="48" spans="1:20" x14ac:dyDescent="0.25">
      <c r="A48" s="4">
        <v>10</v>
      </c>
      <c r="B48" s="83">
        <v>46335</v>
      </c>
      <c r="C48" s="39"/>
      <c r="D48" s="3"/>
      <c r="E48" s="3"/>
      <c r="F48" s="20" t="e">
        <f>E48/D48*100</f>
        <v>#DIV/0!</v>
      </c>
      <c r="H48" s="4">
        <v>10</v>
      </c>
      <c r="I48" s="83">
        <v>46339</v>
      </c>
      <c r="J48" s="39"/>
      <c r="K48" s="3"/>
      <c r="L48" s="3"/>
      <c r="M48" s="20" t="e">
        <f>L48/K48*100</f>
        <v>#DIV/0!</v>
      </c>
      <c r="O48" s="4">
        <v>10</v>
      </c>
      <c r="P48" s="83">
        <v>46339</v>
      </c>
      <c r="Q48" s="39"/>
      <c r="R48" s="3"/>
      <c r="S48" s="3"/>
      <c r="T48" s="20" t="e">
        <f>S48/R48*100</f>
        <v>#DIV/0!</v>
      </c>
    </row>
    <row r="49" spans="1:20" x14ac:dyDescent="0.25">
      <c r="A49" s="5">
        <v>11</v>
      </c>
      <c r="B49" s="79">
        <v>46342</v>
      </c>
      <c r="C49" s="2"/>
      <c r="D49" s="22"/>
      <c r="E49" s="22"/>
      <c r="F49" s="23" t="e">
        <f t="shared" ref="F49:F56" si="15">E49/D49*100</f>
        <v>#DIV/0!</v>
      </c>
      <c r="H49" s="5">
        <v>11</v>
      </c>
      <c r="I49" s="79">
        <v>46346</v>
      </c>
      <c r="J49" s="2"/>
      <c r="K49" s="22"/>
      <c r="L49" s="22"/>
      <c r="M49" s="23" t="e">
        <f t="shared" ref="M49:M56" si="16">L49/K49*100</f>
        <v>#DIV/0!</v>
      </c>
      <c r="O49" s="5">
        <v>11</v>
      </c>
      <c r="P49" s="79">
        <v>46346</v>
      </c>
      <c r="Q49" s="2"/>
      <c r="R49" s="22"/>
      <c r="S49" s="22"/>
      <c r="T49" s="23" t="e">
        <f t="shared" ref="T49:T56" si="17">S49/R49*100</f>
        <v>#DIV/0!</v>
      </c>
    </row>
    <row r="50" spans="1:20" x14ac:dyDescent="0.25">
      <c r="A50" s="5">
        <v>12</v>
      </c>
      <c r="B50" s="79">
        <v>46353</v>
      </c>
      <c r="C50" s="2"/>
      <c r="D50" s="22"/>
      <c r="E50" s="22"/>
      <c r="F50" s="117" t="e">
        <f t="shared" si="15"/>
        <v>#DIV/0!</v>
      </c>
      <c r="H50" s="5">
        <v>12</v>
      </c>
      <c r="I50" s="79">
        <v>46352</v>
      </c>
      <c r="J50" s="2"/>
      <c r="K50" s="22"/>
      <c r="L50" s="22"/>
      <c r="M50" s="23" t="e">
        <f t="shared" si="16"/>
        <v>#DIV/0!</v>
      </c>
      <c r="O50" s="5">
        <v>12</v>
      </c>
      <c r="P50" s="79">
        <v>46353</v>
      </c>
      <c r="Q50" s="2"/>
      <c r="R50" s="22"/>
      <c r="S50" s="22"/>
      <c r="T50" s="117" t="e">
        <f t="shared" si="17"/>
        <v>#DIV/0!</v>
      </c>
    </row>
    <row r="51" spans="1:20" x14ac:dyDescent="0.25">
      <c r="A51" s="5">
        <v>13</v>
      </c>
      <c r="B51" s="79">
        <v>46353</v>
      </c>
      <c r="C51" s="2"/>
      <c r="D51" s="22"/>
      <c r="E51" s="22"/>
      <c r="F51" s="117" t="e">
        <f t="shared" si="15"/>
        <v>#DIV/0!</v>
      </c>
      <c r="H51" s="5">
        <v>13</v>
      </c>
      <c r="I51" s="79">
        <v>46360</v>
      </c>
      <c r="J51" s="2"/>
      <c r="K51" s="22"/>
      <c r="L51" s="22"/>
      <c r="M51" s="117" t="e">
        <f t="shared" si="16"/>
        <v>#DIV/0!</v>
      </c>
      <c r="O51" s="5">
        <v>13</v>
      </c>
      <c r="P51" s="79">
        <v>46360</v>
      </c>
      <c r="Q51" s="2"/>
      <c r="R51" s="22"/>
      <c r="S51" s="22"/>
      <c r="T51" s="117" t="e">
        <f t="shared" si="17"/>
        <v>#DIV/0!</v>
      </c>
    </row>
    <row r="52" spans="1:20" x14ac:dyDescent="0.25">
      <c r="A52" s="5">
        <v>14</v>
      </c>
      <c r="B52" s="79">
        <v>46356</v>
      </c>
      <c r="C52" s="2"/>
      <c r="D52" s="22"/>
      <c r="E52" s="22"/>
      <c r="F52" s="117" t="e">
        <f t="shared" si="15"/>
        <v>#DIV/0!</v>
      </c>
      <c r="H52" s="5">
        <v>14</v>
      </c>
      <c r="I52" s="79">
        <v>46029</v>
      </c>
      <c r="J52" s="2"/>
      <c r="K52" s="22"/>
      <c r="L52" s="22"/>
      <c r="M52" s="117" t="e">
        <f t="shared" si="16"/>
        <v>#DIV/0!</v>
      </c>
      <c r="O52" s="5">
        <v>14</v>
      </c>
      <c r="P52" s="79">
        <v>46029</v>
      </c>
      <c r="Q52" s="2"/>
      <c r="R52" s="22"/>
      <c r="S52" s="22"/>
      <c r="T52" s="117" t="e">
        <f t="shared" si="17"/>
        <v>#DIV/0!</v>
      </c>
    </row>
    <row r="53" spans="1:20" x14ac:dyDescent="0.25">
      <c r="A53" s="5">
        <v>15</v>
      </c>
      <c r="B53" s="79">
        <v>46029</v>
      </c>
      <c r="C53" s="2"/>
      <c r="D53" s="22"/>
      <c r="E53" s="22"/>
      <c r="F53" s="117" t="e">
        <f t="shared" si="15"/>
        <v>#DIV/0!</v>
      </c>
      <c r="H53" s="5">
        <v>15</v>
      </c>
      <c r="I53" s="79">
        <v>46037</v>
      </c>
      <c r="J53" s="2"/>
      <c r="K53" s="22"/>
      <c r="L53" s="22"/>
      <c r="M53" s="117" t="e">
        <f t="shared" si="16"/>
        <v>#DIV/0!</v>
      </c>
      <c r="O53" s="5">
        <v>15</v>
      </c>
      <c r="P53" s="79">
        <v>46037</v>
      </c>
      <c r="Q53" s="2"/>
      <c r="R53" s="22"/>
      <c r="S53" s="22"/>
      <c r="T53" s="23" t="e">
        <f t="shared" si="17"/>
        <v>#DIV/0!</v>
      </c>
    </row>
    <row r="54" spans="1:20" x14ac:dyDescent="0.25">
      <c r="A54" s="5">
        <v>16</v>
      </c>
      <c r="B54" s="79">
        <v>46038</v>
      </c>
      <c r="C54" s="2"/>
      <c r="D54" s="22"/>
      <c r="E54" s="22"/>
      <c r="F54" s="117" t="e">
        <f t="shared" si="15"/>
        <v>#DIV/0!</v>
      </c>
      <c r="H54" s="5">
        <v>16</v>
      </c>
      <c r="I54" s="79">
        <v>46044</v>
      </c>
      <c r="J54" s="2"/>
      <c r="K54" s="22"/>
      <c r="L54" s="22"/>
      <c r="M54" s="117" t="e">
        <f t="shared" si="16"/>
        <v>#DIV/0!</v>
      </c>
      <c r="O54" s="5">
        <v>16</v>
      </c>
      <c r="P54" s="79">
        <v>46043</v>
      </c>
      <c r="Q54" s="2"/>
      <c r="R54" s="22"/>
      <c r="S54" s="22"/>
      <c r="T54" s="117" t="e">
        <f t="shared" si="17"/>
        <v>#DIV/0!</v>
      </c>
    </row>
    <row r="55" spans="1:20" x14ac:dyDescent="0.25">
      <c r="A55" s="5">
        <v>17</v>
      </c>
      <c r="B55" s="79">
        <v>46047</v>
      </c>
      <c r="C55" s="2"/>
      <c r="D55" s="22"/>
      <c r="E55" s="22"/>
      <c r="F55" s="117" t="e">
        <f t="shared" si="15"/>
        <v>#DIV/0!</v>
      </c>
      <c r="H55" s="5">
        <v>17</v>
      </c>
      <c r="I55" s="79">
        <v>46047</v>
      </c>
      <c r="J55" s="2"/>
      <c r="K55" s="22"/>
      <c r="L55" s="22"/>
      <c r="M55" s="117" t="e">
        <f t="shared" si="16"/>
        <v>#DIV/0!</v>
      </c>
      <c r="O55" s="5">
        <v>17</v>
      </c>
      <c r="P55" s="79">
        <v>46047</v>
      </c>
      <c r="Q55" s="2"/>
      <c r="R55" s="22"/>
      <c r="S55" s="22"/>
      <c r="T55" s="23" t="e">
        <f t="shared" si="17"/>
        <v>#DIV/0!</v>
      </c>
    </row>
    <row r="56" spans="1:20" ht="15.75" thickBot="1" x14ac:dyDescent="0.3">
      <c r="A56" s="6">
        <v>18</v>
      </c>
      <c r="B56" s="81">
        <v>46057</v>
      </c>
      <c r="C56" s="118"/>
      <c r="D56" s="119"/>
      <c r="E56" s="119"/>
      <c r="F56" s="120" t="e">
        <f t="shared" si="15"/>
        <v>#DIV/0!</v>
      </c>
      <c r="H56" s="6">
        <v>18</v>
      </c>
      <c r="I56" s="81">
        <v>46058</v>
      </c>
      <c r="J56" s="118"/>
      <c r="K56" s="119"/>
      <c r="L56" s="119"/>
      <c r="M56" s="120" t="e">
        <f t="shared" si="16"/>
        <v>#DIV/0!</v>
      </c>
      <c r="O56" s="6">
        <v>18</v>
      </c>
      <c r="P56" s="81">
        <v>46058</v>
      </c>
      <c r="Q56" s="118"/>
      <c r="R56" s="119"/>
      <c r="S56" s="119"/>
      <c r="T56" s="120" t="e">
        <f t="shared" si="17"/>
        <v>#DIV/0!</v>
      </c>
    </row>
    <row r="57" spans="1:20" ht="15.75" thickBot="1" x14ac:dyDescent="0.3">
      <c r="A57" s="40"/>
      <c r="B57" s="84" t="s">
        <v>25</v>
      </c>
      <c r="C57" s="33">
        <f>SUM(C48:C56)</f>
        <v>0</v>
      </c>
      <c r="D57" s="33">
        <f t="shared" ref="D57:E57" si="18">SUM(D48:D56)</f>
        <v>0</v>
      </c>
      <c r="E57" s="33">
        <f t="shared" si="18"/>
        <v>0</v>
      </c>
      <c r="F57" s="34" t="e">
        <f>E57/D57*100</f>
        <v>#DIV/0!</v>
      </c>
      <c r="H57" s="40"/>
      <c r="I57" s="84" t="s">
        <v>25</v>
      </c>
      <c r="J57" s="33">
        <f>SUM(J48:J56)</f>
        <v>0</v>
      </c>
      <c r="K57" s="33">
        <f t="shared" ref="K57:L57" si="19">SUM(K48:K56)</f>
        <v>0</v>
      </c>
      <c r="L57" s="33">
        <f t="shared" si="19"/>
        <v>0</v>
      </c>
      <c r="M57" s="34" t="e">
        <f>L57/K57*100</f>
        <v>#DIV/0!</v>
      </c>
      <c r="O57" s="40"/>
      <c r="P57" s="84" t="s">
        <v>25</v>
      </c>
      <c r="Q57" s="33">
        <f>SUM(Q48:Q56)</f>
        <v>0</v>
      </c>
      <c r="R57" s="33">
        <f t="shared" ref="R57:S57" si="20">SUM(R48:R56)</f>
        <v>0</v>
      </c>
      <c r="S57" s="33">
        <f t="shared" si="20"/>
        <v>0</v>
      </c>
      <c r="T57" s="34" t="e">
        <f>S57/R57*100</f>
        <v>#DIV/0!</v>
      </c>
    </row>
    <row r="58" spans="1:20" ht="15.75" thickBot="1" x14ac:dyDescent="0.3">
      <c r="A58" s="41" t="s">
        <v>24</v>
      </c>
      <c r="B58" s="76" t="s">
        <v>12</v>
      </c>
      <c r="C58" s="13" t="s">
        <v>20</v>
      </c>
      <c r="D58" s="14" t="s">
        <v>21</v>
      </c>
      <c r="E58" s="14" t="s">
        <v>22</v>
      </c>
      <c r="F58" s="15" t="s">
        <v>23</v>
      </c>
      <c r="H58" s="41" t="s">
        <v>24</v>
      </c>
      <c r="I58" s="76" t="s">
        <v>12</v>
      </c>
      <c r="J58" s="13" t="s">
        <v>20</v>
      </c>
      <c r="K58" s="14" t="s">
        <v>21</v>
      </c>
      <c r="L58" s="14" t="s">
        <v>22</v>
      </c>
      <c r="M58" s="15" t="s">
        <v>23</v>
      </c>
      <c r="O58" s="41" t="s">
        <v>24</v>
      </c>
      <c r="P58" s="76" t="s">
        <v>12</v>
      </c>
      <c r="Q58" s="13" t="s">
        <v>20</v>
      </c>
      <c r="R58" s="14" t="s">
        <v>21</v>
      </c>
      <c r="S58" s="14" t="s">
        <v>22</v>
      </c>
      <c r="T58" s="15" t="s">
        <v>23</v>
      </c>
    </row>
    <row r="59" spans="1:20" x14ac:dyDescent="0.25">
      <c r="A59" s="4">
        <v>19</v>
      </c>
      <c r="B59" s="83">
        <v>46068</v>
      </c>
      <c r="C59" s="39"/>
      <c r="D59" s="3"/>
      <c r="E59" s="3"/>
      <c r="F59" s="121" t="e">
        <f>E59/D59*100</f>
        <v>#DIV/0!</v>
      </c>
      <c r="H59" s="4">
        <v>19</v>
      </c>
      <c r="I59" s="83">
        <v>46072</v>
      </c>
      <c r="J59" s="39"/>
      <c r="K59" s="3"/>
      <c r="L59" s="3"/>
      <c r="M59" s="121" t="e">
        <f>L59/K59*100</f>
        <v>#DIV/0!</v>
      </c>
      <c r="O59" s="4">
        <v>19</v>
      </c>
      <c r="P59" s="83">
        <v>46072</v>
      </c>
      <c r="Q59" s="39"/>
      <c r="R59" s="3"/>
      <c r="S59" s="3"/>
      <c r="T59" s="20" t="e">
        <f>S59/R59*100</f>
        <v>#DIV/0!</v>
      </c>
    </row>
    <row r="60" spans="1:20" x14ac:dyDescent="0.25">
      <c r="A60" s="5">
        <v>20</v>
      </c>
      <c r="B60" s="79">
        <v>46079</v>
      </c>
      <c r="C60" s="2"/>
      <c r="D60" s="22"/>
      <c r="E60" s="22"/>
      <c r="F60" s="23" t="e">
        <f t="shared" ref="F60:F67" si="21">E60/D60*100</f>
        <v>#DIV/0!</v>
      </c>
      <c r="H60" s="5">
        <v>20</v>
      </c>
      <c r="I60" s="79">
        <v>46078</v>
      </c>
      <c r="J60" s="2"/>
      <c r="K60" s="22"/>
      <c r="L60" s="22"/>
      <c r="M60" s="23" t="e">
        <f t="shared" ref="M60:M67" si="22">L60/K60*100</f>
        <v>#DIV/0!</v>
      </c>
      <c r="O60" s="5">
        <v>20</v>
      </c>
      <c r="P60" s="79">
        <v>46078</v>
      </c>
      <c r="Q60" s="2"/>
      <c r="R60" s="22"/>
      <c r="S60" s="22"/>
      <c r="T60" s="23" t="e">
        <f t="shared" ref="T60:T67" si="23">S60/R60*100</f>
        <v>#DIV/0!</v>
      </c>
    </row>
    <row r="61" spans="1:20" x14ac:dyDescent="0.25">
      <c r="A61" s="5">
        <v>21</v>
      </c>
      <c r="B61" s="79">
        <v>46082</v>
      </c>
      <c r="C61" s="2"/>
      <c r="D61" s="22"/>
      <c r="E61" s="22"/>
      <c r="F61" s="23" t="e">
        <f t="shared" si="21"/>
        <v>#DIV/0!</v>
      </c>
      <c r="H61" s="5">
        <v>21</v>
      </c>
      <c r="I61" s="79">
        <v>46086</v>
      </c>
      <c r="J61" s="2"/>
      <c r="K61" s="22"/>
      <c r="L61" s="22"/>
      <c r="M61" s="117" t="e">
        <f t="shared" si="22"/>
        <v>#DIV/0!</v>
      </c>
      <c r="O61" s="5">
        <v>21</v>
      </c>
      <c r="P61" s="79">
        <v>46086</v>
      </c>
      <c r="Q61" s="2"/>
      <c r="R61" s="22"/>
      <c r="S61" s="22"/>
      <c r="T61" s="117" t="e">
        <f t="shared" si="23"/>
        <v>#DIV/0!</v>
      </c>
    </row>
    <row r="62" spans="1:20" x14ac:dyDescent="0.25">
      <c r="A62" s="5">
        <v>22</v>
      </c>
      <c r="B62" s="171">
        <v>46114</v>
      </c>
      <c r="C62" s="2"/>
      <c r="D62" s="22"/>
      <c r="E62" s="22"/>
      <c r="F62" s="23" t="e">
        <f t="shared" si="21"/>
        <v>#DIV/0!</v>
      </c>
      <c r="H62" s="5">
        <v>22</v>
      </c>
      <c r="I62" s="79">
        <v>46092</v>
      </c>
      <c r="J62" s="2"/>
      <c r="K62" s="22"/>
      <c r="L62" s="22"/>
      <c r="M62" s="23" t="e">
        <f t="shared" si="22"/>
        <v>#DIV/0!</v>
      </c>
      <c r="O62" s="5">
        <v>22</v>
      </c>
      <c r="P62" s="158">
        <v>46113</v>
      </c>
      <c r="Q62" s="2"/>
      <c r="R62" s="22"/>
      <c r="S62" s="22"/>
      <c r="T62" s="23" t="e">
        <f t="shared" si="23"/>
        <v>#DIV/0!</v>
      </c>
    </row>
    <row r="63" spans="1:20" x14ac:dyDescent="0.25">
      <c r="A63" s="5">
        <v>23</v>
      </c>
      <c r="B63" s="79">
        <v>46096</v>
      </c>
      <c r="C63" s="2"/>
      <c r="D63" s="22"/>
      <c r="E63" s="22"/>
      <c r="F63" s="23" t="e">
        <f t="shared" si="21"/>
        <v>#DIV/0!</v>
      </c>
      <c r="H63" s="5">
        <v>23</v>
      </c>
      <c r="I63" s="79">
        <v>46100</v>
      </c>
      <c r="J63" s="2"/>
      <c r="K63" s="22"/>
      <c r="L63" s="22"/>
      <c r="M63" s="117" t="e">
        <f t="shared" si="22"/>
        <v>#DIV/0!</v>
      </c>
      <c r="O63" s="5">
        <v>23</v>
      </c>
      <c r="P63" s="79">
        <v>46100</v>
      </c>
      <c r="Q63" s="2"/>
      <c r="R63" s="22"/>
      <c r="S63" s="22"/>
      <c r="T63" s="117" t="e">
        <f t="shared" si="23"/>
        <v>#DIV/0!</v>
      </c>
    </row>
    <row r="64" spans="1:20" x14ac:dyDescent="0.25">
      <c r="A64" s="5">
        <v>24</v>
      </c>
      <c r="B64" s="79">
        <v>46106</v>
      </c>
      <c r="C64" s="2"/>
      <c r="D64" s="22"/>
      <c r="E64" s="22"/>
      <c r="F64" s="117" t="e">
        <f t="shared" si="21"/>
        <v>#DIV/0!</v>
      </c>
      <c r="H64" s="5">
        <v>24</v>
      </c>
      <c r="I64" s="79">
        <v>46106</v>
      </c>
      <c r="J64" s="2"/>
      <c r="K64" s="22"/>
      <c r="L64" s="22"/>
      <c r="M64" s="117" t="e">
        <f t="shared" si="22"/>
        <v>#DIV/0!</v>
      </c>
      <c r="O64" s="5">
        <v>24</v>
      </c>
      <c r="P64" s="79">
        <v>46106</v>
      </c>
      <c r="Q64" s="2"/>
      <c r="R64" s="22"/>
      <c r="S64" s="22"/>
      <c r="T64" s="117" t="e">
        <f t="shared" si="23"/>
        <v>#DIV/0!</v>
      </c>
    </row>
    <row r="65" spans="1:20" x14ac:dyDescent="0.25">
      <c r="A65" s="28">
        <v>25</v>
      </c>
      <c r="B65" s="80">
        <v>46117</v>
      </c>
      <c r="C65" s="25"/>
      <c r="D65" s="26"/>
      <c r="E65" s="26"/>
      <c r="F65" s="117" t="e">
        <f t="shared" si="21"/>
        <v>#DIV/0!</v>
      </c>
      <c r="H65" s="28">
        <v>25</v>
      </c>
      <c r="I65" s="80">
        <v>46117</v>
      </c>
      <c r="J65" s="25"/>
      <c r="K65" s="26"/>
      <c r="L65" s="26"/>
      <c r="M65" s="117" t="e">
        <f t="shared" si="22"/>
        <v>#DIV/0!</v>
      </c>
      <c r="O65" s="28">
        <v>25</v>
      </c>
      <c r="P65" s="80">
        <v>46121</v>
      </c>
      <c r="Q65" s="25"/>
      <c r="R65" s="26"/>
      <c r="S65" s="26"/>
      <c r="T65" s="117" t="e">
        <f t="shared" si="23"/>
        <v>#DIV/0!</v>
      </c>
    </row>
    <row r="66" spans="1:20" x14ac:dyDescent="0.25">
      <c r="A66" s="28">
        <v>26</v>
      </c>
      <c r="B66" s="80">
        <v>46128</v>
      </c>
      <c r="C66" s="25"/>
      <c r="D66" s="26"/>
      <c r="E66" s="26"/>
      <c r="F66" s="23" t="e">
        <f t="shared" si="21"/>
        <v>#DIV/0!</v>
      </c>
      <c r="H66" s="28">
        <v>26</v>
      </c>
      <c r="I66" s="80">
        <v>46128</v>
      </c>
      <c r="J66" s="25"/>
      <c r="K66" s="26"/>
      <c r="L66" s="26"/>
      <c r="M66" s="117" t="e">
        <f t="shared" si="22"/>
        <v>#DIV/0!</v>
      </c>
      <c r="O66" s="28">
        <v>26</v>
      </c>
      <c r="P66" s="80">
        <v>46128</v>
      </c>
      <c r="Q66" s="25"/>
      <c r="R66" s="26"/>
      <c r="S66" s="26"/>
      <c r="T66" s="23" t="e">
        <f t="shared" si="23"/>
        <v>#DIV/0!</v>
      </c>
    </row>
    <row r="67" spans="1:20" ht="15.75" thickBot="1" x14ac:dyDescent="0.3">
      <c r="A67" s="6">
        <v>27</v>
      </c>
      <c r="B67" s="81">
        <v>46131</v>
      </c>
      <c r="C67" s="118"/>
      <c r="D67" s="119"/>
      <c r="E67" s="119"/>
      <c r="F67" s="122" t="e">
        <f t="shared" si="21"/>
        <v>#DIV/0!</v>
      </c>
      <c r="H67" s="6">
        <v>27</v>
      </c>
      <c r="I67" s="81">
        <v>46135</v>
      </c>
      <c r="J67" s="118"/>
      <c r="K67" s="119"/>
      <c r="L67" s="119"/>
      <c r="M67" s="122" t="e">
        <f t="shared" si="22"/>
        <v>#DIV/0!</v>
      </c>
      <c r="O67" s="6">
        <v>27</v>
      </c>
      <c r="P67" s="81">
        <v>46131</v>
      </c>
      <c r="Q67" s="118"/>
      <c r="R67" s="119"/>
      <c r="S67" s="119"/>
      <c r="T67" s="122" t="e">
        <f t="shared" si="23"/>
        <v>#DIV/0!</v>
      </c>
    </row>
    <row r="68" spans="1:20" s="1" customFormat="1" ht="15.75" thickBot="1" x14ac:dyDescent="0.3">
      <c r="A68" s="123"/>
      <c r="B68" s="124" t="s">
        <v>25</v>
      </c>
      <c r="C68" s="33">
        <f>SUM(C59:C67)</f>
        <v>0</v>
      </c>
      <c r="D68" s="33">
        <f>SUM(D59:D67)</f>
        <v>0</v>
      </c>
      <c r="E68" s="33">
        <f>SUM(E59:E67)</f>
        <v>0</v>
      </c>
      <c r="F68" s="125" t="e">
        <f>E68/D68*100</f>
        <v>#DIV/0!</v>
      </c>
      <c r="H68" s="123"/>
      <c r="I68" s="124" t="s">
        <v>25</v>
      </c>
      <c r="J68" s="33">
        <f>SUM(J59:J67)</f>
        <v>0</v>
      </c>
      <c r="K68" s="33">
        <f>SUM(K59:K67)</f>
        <v>0</v>
      </c>
      <c r="L68" s="33">
        <f>SUM(L59:L67)</f>
        <v>0</v>
      </c>
      <c r="M68" s="125" t="e">
        <f>L68/K68*100</f>
        <v>#DIV/0!</v>
      </c>
      <c r="O68" s="123"/>
      <c r="P68" s="124" t="s">
        <v>25</v>
      </c>
      <c r="Q68" s="33">
        <f>SUM(Q59:Q67)</f>
        <v>0</v>
      </c>
      <c r="R68" s="33">
        <f>SUM(R59:R67)</f>
        <v>0</v>
      </c>
      <c r="S68" s="33">
        <f>SUM(S59:S67)</f>
        <v>0</v>
      </c>
      <c r="T68" s="125" t="e">
        <f>S68/R68*100</f>
        <v>#DIV/0!</v>
      </c>
    </row>
    <row r="69" spans="1:20" s="1" customFormat="1" ht="15.75" thickBot="1" x14ac:dyDescent="0.3">
      <c r="B69" s="126" t="s">
        <v>3</v>
      </c>
      <c r="I69" s="126" t="s">
        <v>5</v>
      </c>
      <c r="P69" s="126" t="s">
        <v>35</v>
      </c>
    </row>
    <row r="70" spans="1:20" ht="15.75" thickBot="1" x14ac:dyDescent="0.3">
      <c r="A70" s="8" t="s">
        <v>24</v>
      </c>
      <c r="B70" s="77" t="s">
        <v>6</v>
      </c>
      <c r="C70" s="9" t="s">
        <v>20</v>
      </c>
      <c r="D70" s="10" t="s">
        <v>21</v>
      </c>
      <c r="E70" s="10" t="s">
        <v>22</v>
      </c>
      <c r="F70" s="11" t="s">
        <v>23</v>
      </c>
      <c r="H70" s="8" t="s">
        <v>24</v>
      </c>
      <c r="I70" s="77" t="s">
        <v>6</v>
      </c>
      <c r="J70" s="9" t="s">
        <v>20</v>
      </c>
      <c r="K70" s="10" t="s">
        <v>21</v>
      </c>
      <c r="L70" s="10" t="s">
        <v>22</v>
      </c>
      <c r="M70" s="11" t="s">
        <v>23</v>
      </c>
      <c r="O70" s="8" t="s">
        <v>24</v>
      </c>
      <c r="P70" s="77" t="s">
        <v>6</v>
      </c>
      <c r="Q70" s="9" t="s">
        <v>20</v>
      </c>
      <c r="R70" s="10" t="s">
        <v>21</v>
      </c>
      <c r="S70" s="10" t="s">
        <v>22</v>
      </c>
      <c r="T70" s="11" t="s">
        <v>23</v>
      </c>
    </row>
    <row r="71" spans="1:20" x14ac:dyDescent="0.25">
      <c r="A71" s="16">
        <v>1</v>
      </c>
      <c r="B71" s="78">
        <v>46269</v>
      </c>
      <c r="C71" s="17">
        <v>0</v>
      </c>
      <c r="D71" s="18">
        <v>111</v>
      </c>
      <c r="E71" s="18">
        <v>90</v>
      </c>
      <c r="F71" s="19">
        <f>E71/D71*100</f>
        <v>81.081081081081081</v>
      </c>
      <c r="H71" s="16">
        <v>1</v>
      </c>
      <c r="I71" s="78">
        <v>46268</v>
      </c>
      <c r="J71" s="17">
        <v>3</v>
      </c>
      <c r="K71" s="18">
        <v>106</v>
      </c>
      <c r="L71" s="18">
        <v>104</v>
      </c>
      <c r="M71" s="19">
        <f>L71/K71*100</f>
        <v>98.113207547169807</v>
      </c>
      <c r="O71" s="16">
        <v>1</v>
      </c>
      <c r="P71" s="183">
        <v>46318</v>
      </c>
      <c r="Q71" s="17"/>
      <c r="R71" s="18"/>
      <c r="S71" s="18"/>
      <c r="T71" s="19" t="e">
        <f>S71/R71*100</f>
        <v>#DIV/0!</v>
      </c>
    </row>
    <row r="72" spans="1:20" x14ac:dyDescent="0.25">
      <c r="A72" s="21">
        <v>2</v>
      </c>
      <c r="B72" s="79">
        <v>46276</v>
      </c>
      <c r="C72" s="2"/>
      <c r="D72" s="22"/>
      <c r="E72" s="22"/>
      <c r="F72" s="23" t="e">
        <f>E72/D72*100</f>
        <v>#DIV/0!</v>
      </c>
      <c r="H72" s="21">
        <v>2</v>
      </c>
      <c r="I72" s="79">
        <v>46276</v>
      </c>
      <c r="J72" s="2"/>
      <c r="K72" s="22"/>
      <c r="L72" s="22"/>
      <c r="M72" s="23" t="e">
        <f>L72/K72*100</f>
        <v>#DIV/0!</v>
      </c>
      <c r="O72" s="21">
        <v>2</v>
      </c>
      <c r="P72" s="79">
        <v>46276</v>
      </c>
      <c r="Q72" s="2"/>
      <c r="R72" s="22"/>
      <c r="S72" s="22"/>
      <c r="T72" s="42" t="e">
        <f>S72/R72*100</f>
        <v>#DIV/0!</v>
      </c>
    </row>
    <row r="73" spans="1:20" x14ac:dyDescent="0.25">
      <c r="A73" s="21">
        <v>3</v>
      </c>
      <c r="B73" s="79">
        <v>46280</v>
      </c>
      <c r="C73" s="2"/>
      <c r="D73" s="22"/>
      <c r="E73" s="22"/>
      <c r="F73" s="23" t="e">
        <f t="shared" ref="F73:F79" si="24">E73/D73*100</f>
        <v>#DIV/0!</v>
      </c>
      <c r="H73" s="21">
        <v>3</v>
      </c>
      <c r="I73" s="79">
        <v>46283</v>
      </c>
      <c r="J73" s="2"/>
      <c r="K73" s="22"/>
      <c r="L73" s="22"/>
      <c r="M73" s="23" t="e">
        <f t="shared" ref="M73:M79" si="25">L73/K73*100</f>
        <v>#DIV/0!</v>
      </c>
      <c r="O73" s="21">
        <v>3</v>
      </c>
      <c r="P73" s="79">
        <v>46279</v>
      </c>
      <c r="Q73" s="2"/>
      <c r="R73" s="22"/>
      <c r="S73" s="22"/>
      <c r="T73" s="23" t="e">
        <f t="shared" ref="T73:T79" si="26">S73/R73*100</f>
        <v>#DIV/0!</v>
      </c>
    </row>
    <row r="74" spans="1:20" x14ac:dyDescent="0.25">
      <c r="A74" s="21">
        <v>4</v>
      </c>
      <c r="B74" s="79">
        <v>46290</v>
      </c>
      <c r="C74" s="2"/>
      <c r="D74" s="22"/>
      <c r="E74" s="22"/>
      <c r="F74" s="23" t="e">
        <f t="shared" si="24"/>
        <v>#DIV/0!</v>
      </c>
      <c r="H74" s="21">
        <v>4</v>
      </c>
      <c r="I74" s="79">
        <v>46290</v>
      </c>
      <c r="J74" s="2"/>
      <c r="K74" s="22"/>
      <c r="L74" s="22"/>
      <c r="M74" s="42" t="e">
        <f t="shared" si="25"/>
        <v>#DIV/0!</v>
      </c>
      <c r="O74" s="21">
        <v>4</v>
      </c>
      <c r="P74" s="79">
        <v>46289</v>
      </c>
      <c r="Q74" s="2"/>
      <c r="R74" s="22"/>
      <c r="S74" s="22"/>
      <c r="T74" s="23" t="e">
        <f t="shared" si="26"/>
        <v>#DIV/0!</v>
      </c>
    </row>
    <row r="75" spans="1:20" x14ac:dyDescent="0.25">
      <c r="A75" s="21">
        <v>5</v>
      </c>
      <c r="B75" s="79">
        <v>46297</v>
      </c>
      <c r="C75" s="2"/>
      <c r="D75" s="22"/>
      <c r="E75" s="22"/>
      <c r="F75" s="23" t="e">
        <f t="shared" si="24"/>
        <v>#DIV/0!</v>
      </c>
      <c r="H75" s="21">
        <v>5</v>
      </c>
      <c r="I75" s="79">
        <v>46293</v>
      </c>
      <c r="J75" s="2"/>
      <c r="K75" s="22"/>
      <c r="L75" s="22"/>
      <c r="M75" s="23" t="e">
        <f t="shared" si="25"/>
        <v>#DIV/0!</v>
      </c>
      <c r="O75" s="21">
        <v>5</v>
      </c>
      <c r="P75" s="79">
        <v>46297</v>
      </c>
      <c r="Q75" s="2"/>
      <c r="R75" s="22"/>
      <c r="S75" s="22"/>
      <c r="T75" s="23" t="e">
        <f t="shared" si="26"/>
        <v>#DIV/0!</v>
      </c>
    </row>
    <row r="76" spans="1:20" x14ac:dyDescent="0.25">
      <c r="A76" s="21">
        <v>6</v>
      </c>
      <c r="B76" s="79">
        <v>46303</v>
      </c>
      <c r="C76" s="2"/>
      <c r="D76" s="22"/>
      <c r="E76" s="22"/>
      <c r="F76" s="23" t="e">
        <f t="shared" si="24"/>
        <v>#DIV/0!</v>
      </c>
      <c r="H76" s="21">
        <v>6</v>
      </c>
      <c r="I76" s="79">
        <v>46304</v>
      </c>
      <c r="J76" s="2"/>
      <c r="K76" s="22"/>
      <c r="L76" s="22"/>
      <c r="M76" s="42" t="e">
        <f t="shared" si="25"/>
        <v>#DIV/0!</v>
      </c>
      <c r="O76" s="21">
        <v>6</v>
      </c>
      <c r="P76" s="79">
        <v>46304</v>
      </c>
      <c r="Q76" s="2"/>
      <c r="R76" s="22"/>
      <c r="S76" s="22"/>
      <c r="T76" s="23" t="e">
        <f t="shared" si="26"/>
        <v>#DIV/0!</v>
      </c>
    </row>
    <row r="77" spans="1:20" x14ac:dyDescent="0.25">
      <c r="A77" s="24">
        <v>7</v>
      </c>
      <c r="B77" s="80">
        <v>46311</v>
      </c>
      <c r="C77" s="25"/>
      <c r="D77" s="26"/>
      <c r="E77" s="26"/>
      <c r="F77" s="23" t="e">
        <f t="shared" si="24"/>
        <v>#DIV/0!</v>
      </c>
      <c r="H77" s="24">
        <v>7</v>
      </c>
      <c r="I77" s="80">
        <v>46311</v>
      </c>
      <c r="J77" s="25"/>
      <c r="K77" s="26"/>
      <c r="L77" s="26"/>
      <c r="M77" s="23" t="e">
        <f t="shared" si="25"/>
        <v>#DIV/0!</v>
      </c>
      <c r="O77" s="24">
        <v>7</v>
      </c>
      <c r="P77" s="80">
        <v>46311</v>
      </c>
      <c r="Q77" s="25"/>
      <c r="R77" s="26"/>
      <c r="S77" s="26"/>
      <c r="T77" s="23" t="e">
        <f t="shared" si="26"/>
        <v>#DIV/0!</v>
      </c>
    </row>
    <row r="78" spans="1:20" x14ac:dyDescent="0.25">
      <c r="A78" s="24">
        <v>8</v>
      </c>
      <c r="B78" s="80">
        <v>46324</v>
      </c>
      <c r="C78" s="25"/>
      <c r="D78" s="26"/>
      <c r="E78" s="26"/>
      <c r="F78" s="23" t="e">
        <f t="shared" si="24"/>
        <v>#DIV/0!</v>
      </c>
      <c r="H78" s="24">
        <v>8</v>
      </c>
      <c r="I78" s="80">
        <v>46324</v>
      </c>
      <c r="J78" s="25"/>
      <c r="K78" s="26"/>
      <c r="L78" s="26"/>
      <c r="M78" s="23" t="e">
        <f t="shared" si="25"/>
        <v>#DIV/0!</v>
      </c>
      <c r="O78" s="24">
        <v>8</v>
      </c>
      <c r="P78" s="80">
        <v>46324</v>
      </c>
      <c r="Q78" s="25"/>
      <c r="R78" s="26"/>
      <c r="S78" s="26"/>
      <c r="T78" s="23" t="e">
        <f t="shared" si="26"/>
        <v>#DIV/0!</v>
      </c>
    </row>
    <row r="79" spans="1:20" ht="15.75" thickBot="1" x14ac:dyDescent="0.3">
      <c r="A79" s="24">
        <v>9</v>
      </c>
      <c r="B79" s="81">
        <v>46332</v>
      </c>
      <c r="C79" s="25"/>
      <c r="D79" s="26"/>
      <c r="E79" s="26"/>
      <c r="F79" s="127" t="e">
        <f t="shared" si="24"/>
        <v>#DIV/0!</v>
      </c>
      <c r="H79" s="24">
        <v>9</v>
      </c>
      <c r="I79" s="81">
        <v>46332</v>
      </c>
      <c r="J79" s="25"/>
      <c r="K79" s="26"/>
      <c r="L79" s="26"/>
      <c r="M79" s="127" t="e">
        <f t="shared" si="25"/>
        <v>#DIV/0!</v>
      </c>
      <c r="O79" s="24">
        <v>9</v>
      </c>
      <c r="P79" s="81">
        <v>46332</v>
      </c>
      <c r="Q79" s="25"/>
      <c r="R79" s="26"/>
      <c r="S79" s="26"/>
      <c r="T79" s="27" t="e">
        <f t="shared" si="26"/>
        <v>#DIV/0!</v>
      </c>
    </row>
    <row r="80" spans="1:20" ht="15.75" thickBot="1" x14ac:dyDescent="0.3">
      <c r="A80" s="29"/>
      <c r="B80" s="77" t="s">
        <v>25</v>
      </c>
      <c r="C80" s="30">
        <f>SUM(C71:C79)</f>
        <v>0</v>
      </c>
      <c r="D80" s="31">
        <f>SUM(D71:D79)</f>
        <v>111</v>
      </c>
      <c r="E80" s="31">
        <f>SUM(E71:E79)</f>
        <v>90</v>
      </c>
      <c r="F80" s="32">
        <f>E80/D80*100</f>
        <v>81.081081081081081</v>
      </c>
      <c r="G80" s="12"/>
      <c r="H80" s="29"/>
      <c r="I80" s="77" t="s">
        <v>25</v>
      </c>
      <c r="J80" s="30">
        <f>SUM(J71:J79)</f>
        <v>3</v>
      </c>
      <c r="K80" s="31">
        <f>SUM(K71:K79)</f>
        <v>106</v>
      </c>
      <c r="L80" s="31">
        <f>SUM(L71:L79)</f>
        <v>104</v>
      </c>
      <c r="M80" s="32">
        <f>L80/K80*100</f>
        <v>98.113207547169807</v>
      </c>
      <c r="O80" s="29"/>
      <c r="P80" s="77" t="s">
        <v>25</v>
      </c>
      <c r="Q80" s="30">
        <f>SUM(Q71:Q79)</f>
        <v>0</v>
      </c>
      <c r="R80" s="31">
        <f>SUM(R71:R79)</f>
        <v>0</v>
      </c>
      <c r="S80" s="31">
        <f>SUM(S71:S79)</f>
        <v>0</v>
      </c>
      <c r="T80" s="32" t="e">
        <f>S80/R80*100</f>
        <v>#DIV/0!</v>
      </c>
    </row>
    <row r="81" spans="1:20" s="1" customFormat="1" ht="15.75" thickBot="1" x14ac:dyDescent="0.3">
      <c r="A81" s="130" t="s">
        <v>24</v>
      </c>
      <c r="B81" s="130" t="s">
        <v>7</v>
      </c>
      <c r="C81" s="36" t="s">
        <v>20</v>
      </c>
      <c r="D81" s="37" t="s">
        <v>21</v>
      </c>
      <c r="E81" s="37" t="s">
        <v>22</v>
      </c>
      <c r="F81" s="38" t="s">
        <v>23</v>
      </c>
      <c r="H81" s="130" t="s">
        <v>24</v>
      </c>
      <c r="I81" s="130" t="s">
        <v>7</v>
      </c>
      <c r="J81" s="36" t="s">
        <v>20</v>
      </c>
      <c r="K81" s="37" t="s">
        <v>21</v>
      </c>
      <c r="L81" s="37" t="s">
        <v>22</v>
      </c>
      <c r="M81" s="38" t="s">
        <v>23</v>
      </c>
      <c r="O81" s="130" t="s">
        <v>24</v>
      </c>
      <c r="P81" s="130" t="s">
        <v>7</v>
      </c>
      <c r="Q81" s="36" t="s">
        <v>20</v>
      </c>
      <c r="R81" s="37" t="s">
        <v>21</v>
      </c>
      <c r="S81" s="37" t="s">
        <v>22</v>
      </c>
      <c r="T81" s="38" t="s">
        <v>23</v>
      </c>
    </row>
    <row r="82" spans="1:20" x14ac:dyDescent="0.25">
      <c r="A82" s="4">
        <v>10</v>
      </c>
      <c r="B82" s="83">
        <v>46339</v>
      </c>
      <c r="C82" s="39"/>
      <c r="D82" s="3"/>
      <c r="E82" s="3"/>
      <c r="F82" s="20" t="e">
        <f>E82/D82*100</f>
        <v>#DIV/0!</v>
      </c>
      <c r="H82" s="4">
        <v>10</v>
      </c>
      <c r="I82" s="83">
        <v>46339</v>
      </c>
      <c r="J82" s="39"/>
      <c r="K82" s="3"/>
      <c r="L82" s="3"/>
      <c r="M82" s="98" t="e">
        <f>L82/K82*100</f>
        <v>#DIV/0!</v>
      </c>
      <c r="N82" s="131">
        <v>45975</v>
      </c>
      <c r="O82" s="167">
        <v>10</v>
      </c>
      <c r="P82" s="168">
        <v>46339</v>
      </c>
      <c r="Q82" s="39"/>
      <c r="R82" s="3"/>
      <c r="S82" s="3"/>
      <c r="T82" s="20" t="e">
        <f>S82/R82*100</f>
        <v>#DIV/0!</v>
      </c>
    </row>
    <row r="83" spans="1:20" x14ac:dyDescent="0.25">
      <c r="A83" s="5">
        <v>11</v>
      </c>
      <c r="B83" s="79">
        <v>46346</v>
      </c>
      <c r="C83" s="2"/>
      <c r="D83" s="22"/>
      <c r="E83" s="22"/>
      <c r="F83" s="23" t="e">
        <f t="shared" ref="F83:F90" si="27">E83/D83*100</f>
        <v>#DIV/0!</v>
      </c>
      <c r="H83" s="5">
        <v>11</v>
      </c>
      <c r="I83" s="79">
        <v>46346</v>
      </c>
      <c r="J83" s="2"/>
      <c r="K83" s="22"/>
      <c r="L83" s="22"/>
      <c r="M83" s="42" t="e">
        <f t="shared" ref="M83:M90" si="28">L83/K83*100</f>
        <v>#DIV/0!</v>
      </c>
      <c r="O83" s="170">
        <v>11</v>
      </c>
      <c r="P83" s="166">
        <v>46342</v>
      </c>
      <c r="Q83" s="2"/>
      <c r="R83" s="22"/>
      <c r="S83" s="22"/>
      <c r="T83" s="42" t="e">
        <f t="shared" ref="T83:T90" si="29">S83/R83*100</f>
        <v>#DIV/0!</v>
      </c>
    </row>
    <row r="84" spans="1:20" x14ac:dyDescent="0.25">
      <c r="A84" s="5">
        <v>12</v>
      </c>
      <c r="B84" s="79">
        <v>46353</v>
      </c>
      <c r="C84" s="2"/>
      <c r="D84" s="22"/>
      <c r="E84" s="22"/>
      <c r="F84" s="117" t="e">
        <f t="shared" si="27"/>
        <v>#DIV/0!</v>
      </c>
      <c r="H84" s="5">
        <v>12</v>
      </c>
      <c r="I84" s="79">
        <v>46353</v>
      </c>
      <c r="J84" s="2"/>
      <c r="K84" s="22"/>
      <c r="L84" s="22"/>
      <c r="M84" s="23" t="e">
        <f t="shared" si="28"/>
        <v>#DIV/0!</v>
      </c>
      <c r="O84" s="5">
        <v>12</v>
      </c>
      <c r="P84" s="166">
        <v>46353</v>
      </c>
      <c r="Q84" s="2"/>
      <c r="R84" s="22"/>
      <c r="S84" s="22"/>
      <c r="T84" s="117" t="e">
        <f t="shared" si="29"/>
        <v>#DIV/0!</v>
      </c>
    </row>
    <row r="85" spans="1:20" x14ac:dyDescent="0.25">
      <c r="A85" s="5">
        <v>13</v>
      </c>
      <c r="B85" s="79">
        <v>46356</v>
      </c>
      <c r="C85" s="2"/>
      <c r="D85" s="22"/>
      <c r="E85" s="22"/>
      <c r="F85" s="23" t="e">
        <f t="shared" si="27"/>
        <v>#DIV/0!</v>
      </c>
      <c r="H85" s="5">
        <v>13</v>
      </c>
      <c r="I85" s="79">
        <v>46356</v>
      </c>
      <c r="J85" s="2"/>
      <c r="K85" s="22"/>
      <c r="L85" s="22"/>
      <c r="M85" s="23" t="e">
        <f t="shared" si="28"/>
        <v>#DIV/0!</v>
      </c>
      <c r="O85" s="5">
        <v>13</v>
      </c>
      <c r="P85" s="166">
        <v>46360</v>
      </c>
      <c r="Q85" s="2"/>
      <c r="R85" s="22"/>
      <c r="S85" s="22"/>
      <c r="T85" s="117" t="e">
        <f t="shared" si="29"/>
        <v>#DIV/0!</v>
      </c>
    </row>
    <row r="86" spans="1:20" x14ac:dyDescent="0.25">
      <c r="A86" s="5">
        <v>14</v>
      </c>
      <c r="B86" s="79">
        <v>46030</v>
      </c>
      <c r="C86" s="2"/>
      <c r="D86" s="22"/>
      <c r="E86" s="22"/>
      <c r="F86" s="23" t="e">
        <f t="shared" si="27"/>
        <v>#DIV/0!</v>
      </c>
      <c r="H86" s="5">
        <v>14</v>
      </c>
      <c r="I86" s="79">
        <v>46030</v>
      </c>
      <c r="J86" s="2"/>
      <c r="K86" s="22"/>
      <c r="L86" s="22"/>
      <c r="M86" s="117" t="e">
        <f t="shared" si="28"/>
        <v>#DIV/0!</v>
      </c>
      <c r="O86" s="5">
        <v>14</v>
      </c>
      <c r="P86" s="166">
        <v>46030</v>
      </c>
      <c r="Q86" s="2"/>
      <c r="R86" s="22"/>
      <c r="S86" s="22"/>
      <c r="T86" s="23" t="e">
        <f t="shared" si="29"/>
        <v>#DIV/0!</v>
      </c>
    </row>
    <row r="87" spans="1:20" x14ac:dyDescent="0.25">
      <c r="A87" s="5">
        <v>15</v>
      </c>
      <c r="B87" s="79">
        <v>46037</v>
      </c>
      <c r="C87" s="2"/>
      <c r="D87" s="22"/>
      <c r="E87" s="22"/>
      <c r="F87" s="23" t="e">
        <f t="shared" si="27"/>
        <v>#DIV/0!</v>
      </c>
      <c r="H87" s="5">
        <v>15</v>
      </c>
      <c r="I87" s="79">
        <v>46037</v>
      </c>
      <c r="J87" s="2"/>
      <c r="K87" s="22"/>
      <c r="L87" s="22"/>
      <c r="M87" s="117" t="e">
        <f t="shared" si="28"/>
        <v>#DIV/0!</v>
      </c>
      <c r="O87" s="5">
        <v>15</v>
      </c>
      <c r="P87" s="166">
        <v>46037</v>
      </c>
      <c r="Q87" s="2"/>
      <c r="R87" s="22"/>
      <c r="S87" s="22"/>
      <c r="T87" s="117" t="e">
        <f t="shared" si="29"/>
        <v>#DIV/0!</v>
      </c>
    </row>
    <row r="88" spans="1:20" x14ac:dyDescent="0.25">
      <c r="A88" s="5">
        <v>16</v>
      </c>
      <c r="B88" s="79">
        <v>46044</v>
      </c>
      <c r="C88" s="2"/>
      <c r="D88" s="22"/>
      <c r="E88" s="22"/>
      <c r="F88" s="117" t="e">
        <f t="shared" si="27"/>
        <v>#DIV/0!</v>
      </c>
      <c r="H88" s="5">
        <v>16</v>
      </c>
      <c r="I88" s="79">
        <v>46044</v>
      </c>
      <c r="J88" s="2"/>
      <c r="K88" s="22"/>
      <c r="L88" s="22"/>
      <c r="M88" s="117" t="e">
        <f t="shared" si="28"/>
        <v>#DIV/0!</v>
      </c>
      <c r="O88" s="5">
        <v>16</v>
      </c>
      <c r="P88" s="166">
        <v>46043</v>
      </c>
      <c r="Q88" s="2"/>
      <c r="R88" s="22"/>
      <c r="S88" s="22"/>
      <c r="T88" s="117" t="e">
        <f t="shared" si="29"/>
        <v>#DIV/0!</v>
      </c>
    </row>
    <row r="89" spans="1:20" x14ac:dyDescent="0.25">
      <c r="A89" s="5">
        <v>17</v>
      </c>
      <c r="B89" s="79">
        <v>46051</v>
      </c>
      <c r="C89" s="2"/>
      <c r="D89" s="22"/>
      <c r="E89" s="22"/>
      <c r="F89" s="23" t="e">
        <f t="shared" si="27"/>
        <v>#DIV/0!</v>
      </c>
      <c r="H89" s="5">
        <v>17</v>
      </c>
      <c r="I89" s="79">
        <v>46051</v>
      </c>
      <c r="J89" s="2"/>
      <c r="K89" s="22"/>
      <c r="L89" s="22"/>
      <c r="M89" s="117" t="e">
        <f t="shared" si="28"/>
        <v>#DIV/0!</v>
      </c>
      <c r="O89" s="5">
        <v>17</v>
      </c>
      <c r="P89" s="166">
        <v>46051</v>
      </c>
      <c r="Q89" s="2"/>
      <c r="R89" s="22"/>
      <c r="S89" s="22"/>
      <c r="T89" s="117" t="e">
        <f t="shared" si="29"/>
        <v>#DIV/0!</v>
      </c>
    </row>
    <row r="90" spans="1:20" ht="15.75" thickBot="1" x14ac:dyDescent="0.3">
      <c r="A90" s="6">
        <v>18</v>
      </c>
      <c r="B90" s="81">
        <v>46057</v>
      </c>
      <c r="C90" s="118"/>
      <c r="D90" s="119"/>
      <c r="E90" s="119"/>
      <c r="F90" s="132" t="e">
        <f t="shared" si="27"/>
        <v>#DIV/0!</v>
      </c>
      <c r="H90" s="6">
        <v>18</v>
      </c>
      <c r="I90" s="81">
        <v>46057</v>
      </c>
      <c r="J90" s="118"/>
      <c r="K90" s="119"/>
      <c r="L90" s="119"/>
      <c r="M90" s="120" t="e">
        <f t="shared" si="28"/>
        <v>#DIV/0!</v>
      </c>
      <c r="O90" s="6">
        <v>18</v>
      </c>
      <c r="P90" s="169">
        <v>46058</v>
      </c>
      <c r="Q90" s="118"/>
      <c r="R90" s="119"/>
      <c r="S90" s="119"/>
      <c r="T90" s="120" t="e">
        <f t="shared" si="29"/>
        <v>#DIV/0!</v>
      </c>
    </row>
    <row r="91" spans="1:20" s="1" customFormat="1" ht="15.75" thickBot="1" x14ac:dyDescent="0.3">
      <c r="A91" s="123"/>
      <c r="B91" s="124" t="s">
        <v>25</v>
      </c>
      <c r="C91" s="33">
        <f>SUM(C82:C90)</f>
        <v>0</v>
      </c>
      <c r="D91" s="33">
        <f t="shared" ref="D91:E91" si="30">SUM(D82:D90)</f>
        <v>0</v>
      </c>
      <c r="E91" s="33">
        <f t="shared" si="30"/>
        <v>0</v>
      </c>
      <c r="F91" s="34" t="e">
        <f>E91/D91*100</f>
        <v>#DIV/0!</v>
      </c>
      <c r="H91" s="123"/>
      <c r="I91" s="124" t="s">
        <v>25</v>
      </c>
      <c r="J91" s="33">
        <f>SUM(J82:J90)</f>
        <v>0</v>
      </c>
      <c r="K91" s="33">
        <f t="shared" ref="K91:L91" si="31">SUM(K82:K90)</f>
        <v>0</v>
      </c>
      <c r="L91" s="33">
        <f t="shared" si="31"/>
        <v>0</v>
      </c>
      <c r="M91" s="34" t="e">
        <f>L91/K91*100</f>
        <v>#DIV/0!</v>
      </c>
      <c r="O91" s="123"/>
      <c r="P91" s="124" t="s">
        <v>25</v>
      </c>
      <c r="Q91" s="33">
        <f>SUM(Q82:Q90)</f>
        <v>0</v>
      </c>
      <c r="R91" s="33">
        <f t="shared" ref="R91:S91" si="32">SUM(R82:R90)</f>
        <v>0</v>
      </c>
      <c r="S91" s="33">
        <f t="shared" si="32"/>
        <v>0</v>
      </c>
      <c r="T91" s="34" t="e">
        <f>S91/R91*100</f>
        <v>#DIV/0!</v>
      </c>
    </row>
    <row r="92" spans="1:20" s="1" customFormat="1" ht="15.75" thickBot="1" x14ac:dyDescent="0.3">
      <c r="A92" s="7" t="s">
        <v>24</v>
      </c>
      <c r="B92" s="7" t="s">
        <v>12</v>
      </c>
      <c r="C92" s="13" t="s">
        <v>20</v>
      </c>
      <c r="D92" s="14" t="s">
        <v>21</v>
      </c>
      <c r="E92" s="14" t="s">
        <v>22</v>
      </c>
      <c r="F92" s="15" t="s">
        <v>23</v>
      </c>
      <c r="H92" s="7" t="s">
        <v>24</v>
      </c>
      <c r="I92" s="7" t="s">
        <v>12</v>
      </c>
      <c r="J92" s="13" t="s">
        <v>20</v>
      </c>
      <c r="K92" s="14" t="s">
        <v>21</v>
      </c>
      <c r="L92" s="14" t="s">
        <v>22</v>
      </c>
      <c r="M92" s="15" t="s">
        <v>23</v>
      </c>
      <c r="O92" s="7" t="s">
        <v>24</v>
      </c>
      <c r="P92" s="7" t="s">
        <v>12</v>
      </c>
      <c r="Q92" s="13" t="s">
        <v>20</v>
      </c>
      <c r="R92" s="14" t="s">
        <v>21</v>
      </c>
      <c r="S92" s="14" t="s">
        <v>22</v>
      </c>
      <c r="T92" s="15" t="s">
        <v>23</v>
      </c>
    </row>
    <row r="93" spans="1:20" x14ac:dyDescent="0.25">
      <c r="A93" s="4">
        <v>19</v>
      </c>
      <c r="B93" s="83">
        <v>46072</v>
      </c>
      <c r="C93" s="39"/>
      <c r="D93" s="3"/>
      <c r="E93" s="3"/>
      <c r="F93" s="20" t="e">
        <f>E93/D93*100</f>
        <v>#DIV/0!</v>
      </c>
      <c r="H93" s="4">
        <v>19</v>
      </c>
      <c r="I93" s="83">
        <v>46071</v>
      </c>
      <c r="J93" s="39"/>
      <c r="K93" s="3"/>
      <c r="L93" s="3"/>
      <c r="M93" s="121" t="e">
        <f>L93/K93*100</f>
        <v>#DIV/0!</v>
      </c>
      <c r="O93" s="4">
        <v>19</v>
      </c>
      <c r="P93" s="83">
        <v>46072</v>
      </c>
      <c r="Q93" s="39"/>
      <c r="R93" s="3"/>
      <c r="S93" s="3"/>
      <c r="T93" s="121" t="e">
        <f>S93/R93*100</f>
        <v>#DIV/0!</v>
      </c>
    </row>
    <row r="94" spans="1:20" x14ac:dyDescent="0.25">
      <c r="A94" s="5">
        <v>20</v>
      </c>
      <c r="B94" s="79">
        <v>46078</v>
      </c>
      <c r="C94" s="2"/>
      <c r="D94" s="22"/>
      <c r="E94" s="22"/>
      <c r="F94" s="23" t="e">
        <f t="shared" ref="F94:F101" si="33">E94/D94*100</f>
        <v>#DIV/0!</v>
      </c>
      <c r="H94" s="5">
        <v>20</v>
      </c>
      <c r="I94" s="79">
        <v>46078</v>
      </c>
      <c r="J94" s="2"/>
      <c r="K94" s="22"/>
      <c r="L94" s="22"/>
      <c r="M94" s="23" t="e">
        <f t="shared" ref="M94:M101" si="34">L94/K94*100</f>
        <v>#DIV/0!</v>
      </c>
      <c r="O94" s="5">
        <v>20</v>
      </c>
      <c r="P94" s="79">
        <v>46078</v>
      </c>
      <c r="Q94" s="2"/>
      <c r="R94" s="22"/>
      <c r="S94" s="22"/>
      <c r="T94" s="42" t="e">
        <f t="shared" ref="T94:T101" si="35">S94/R94*100</f>
        <v>#DIV/0!</v>
      </c>
    </row>
    <row r="95" spans="1:20" x14ac:dyDescent="0.25">
      <c r="A95" s="5">
        <v>21</v>
      </c>
      <c r="B95" s="79">
        <v>46143</v>
      </c>
      <c r="C95" s="2"/>
      <c r="D95" s="22"/>
      <c r="E95" s="22"/>
      <c r="F95" s="117" t="e">
        <f t="shared" si="33"/>
        <v>#DIV/0!</v>
      </c>
      <c r="H95" s="5">
        <v>21</v>
      </c>
      <c r="I95" s="79">
        <v>46086</v>
      </c>
      <c r="J95" s="2"/>
      <c r="K95" s="22"/>
      <c r="L95" s="22"/>
      <c r="M95" s="117" t="e">
        <f t="shared" si="34"/>
        <v>#DIV/0!</v>
      </c>
      <c r="O95" s="5">
        <v>21</v>
      </c>
      <c r="P95" s="79">
        <v>46082</v>
      </c>
      <c r="Q95" s="2"/>
      <c r="R95" s="22"/>
      <c r="S95" s="22"/>
      <c r="T95" s="117" t="e">
        <f t="shared" si="35"/>
        <v>#DIV/0!</v>
      </c>
    </row>
    <row r="96" spans="1:20" x14ac:dyDescent="0.25">
      <c r="A96" s="5">
        <v>22</v>
      </c>
      <c r="B96" s="172">
        <v>46114</v>
      </c>
      <c r="C96" s="2"/>
      <c r="D96" s="22"/>
      <c r="E96" s="22"/>
      <c r="F96" s="23" t="e">
        <f t="shared" si="33"/>
        <v>#DIV/0!</v>
      </c>
      <c r="H96" s="5">
        <v>22</v>
      </c>
      <c r="I96" s="171">
        <v>46114</v>
      </c>
      <c r="J96" s="2"/>
      <c r="K96" s="22"/>
      <c r="L96" s="22"/>
      <c r="M96" s="23" t="e">
        <f t="shared" si="34"/>
        <v>#DIV/0!</v>
      </c>
      <c r="O96" s="5">
        <v>22</v>
      </c>
      <c r="P96" s="79">
        <v>46092</v>
      </c>
      <c r="Q96" s="2"/>
      <c r="R96" s="22"/>
      <c r="S96" s="22"/>
      <c r="T96" s="23" t="e">
        <f t="shared" si="35"/>
        <v>#DIV/0!</v>
      </c>
    </row>
    <row r="97" spans="1:20" x14ac:dyDescent="0.25">
      <c r="A97" s="5">
        <v>23</v>
      </c>
      <c r="B97" s="79">
        <v>46100</v>
      </c>
      <c r="C97" s="2"/>
      <c r="D97" s="22"/>
      <c r="E97" s="22"/>
      <c r="F97" s="23" t="e">
        <f t="shared" si="33"/>
        <v>#DIV/0!</v>
      </c>
      <c r="H97" s="5">
        <v>23</v>
      </c>
      <c r="I97" s="79">
        <v>46096</v>
      </c>
      <c r="J97" s="2"/>
      <c r="K97" s="22"/>
      <c r="L97" s="22"/>
      <c r="M97" s="117" t="e">
        <f t="shared" si="34"/>
        <v>#DIV/0!</v>
      </c>
      <c r="O97" s="5">
        <v>23</v>
      </c>
      <c r="P97" s="79">
        <v>46100</v>
      </c>
      <c r="Q97" s="2"/>
      <c r="R97" s="22"/>
      <c r="S97" s="22"/>
      <c r="T97" s="117" t="e">
        <f t="shared" si="35"/>
        <v>#DIV/0!</v>
      </c>
    </row>
    <row r="98" spans="1:20" x14ac:dyDescent="0.25">
      <c r="A98" s="5">
        <v>24</v>
      </c>
      <c r="B98" s="79">
        <v>46106</v>
      </c>
      <c r="C98" s="2"/>
      <c r="D98" s="22"/>
      <c r="E98" s="22"/>
      <c r="F98" s="23" t="e">
        <f t="shared" si="33"/>
        <v>#DIV/0!</v>
      </c>
      <c r="H98" s="5">
        <v>24</v>
      </c>
      <c r="I98" s="79">
        <v>46106</v>
      </c>
      <c r="J98" s="2"/>
      <c r="K98" s="22"/>
      <c r="L98" s="22"/>
      <c r="M98" s="117" t="e">
        <f t="shared" si="34"/>
        <v>#DIV/0!</v>
      </c>
      <c r="O98" s="5">
        <v>24</v>
      </c>
      <c r="P98" s="79">
        <v>46106</v>
      </c>
      <c r="Q98" s="2"/>
      <c r="R98" s="22"/>
      <c r="S98" s="22"/>
      <c r="T98" s="23" t="e">
        <f t="shared" si="35"/>
        <v>#DIV/0!</v>
      </c>
    </row>
    <row r="99" spans="1:20" x14ac:dyDescent="0.25">
      <c r="A99" s="28">
        <v>25</v>
      </c>
      <c r="B99" s="80">
        <v>46121</v>
      </c>
      <c r="C99" s="25"/>
      <c r="D99" s="26"/>
      <c r="E99" s="26"/>
      <c r="F99" s="117" t="e">
        <f t="shared" si="33"/>
        <v>#DIV/0!</v>
      </c>
      <c r="H99" s="28">
        <v>25</v>
      </c>
      <c r="I99" s="80">
        <v>46121</v>
      </c>
      <c r="J99" s="25"/>
      <c r="K99" s="26"/>
      <c r="L99" s="26"/>
      <c r="M99" s="117" t="e">
        <f t="shared" si="34"/>
        <v>#DIV/0!</v>
      </c>
      <c r="O99" s="28">
        <v>25</v>
      </c>
      <c r="P99" s="80">
        <v>46121</v>
      </c>
      <c r="Q99" s="25"/>
      <c r="R99" s="26"/>
      <c r="S99" s="26"/>
      <c r="T99" s="117" t="e">
        <f t="shared" si="35"/>
        <v>#DIV/0!</v>
      </c>
    </row>
    <row r="100" spans="1:20" x14ac:dyDescent="0.25">
      <c r="A100" s="28">
        <v>26</v>
      </c>
      <c r="B100" s="80">
        <v>46127</v>
      </c>
      <c r="C100" s="25"/>
      <c r="D100" s="26"/>
      <c r="E100" s="26"/>
      <c r="F100" s="117" t="e">
        <f t="shared" si="33"/>
        <v>#DIV/0!</v>
      </c>
      <c r="H100" s="28">
        <v>26</v>
      </c>
      <c r="I100" s="80">
        <v>46127</v>
      </c>
      <c r="J100" s="25"/>
      <c r="K100" s="26"/>
      <c r="L100" s="26"/>
      <c r="M100" s="117" t="e">
        <f t="shared" si="34"/>
        <v>#DIV/0!</v>
      </c>
      <c r="O100" s="28">
        <v>26</v>
      </c>
      <c r="P100" s="80">
        <v>46127</v>
      </c>
      <c r="Q100" s="25"/>
      <c r="R100" s="26"/>
      <c r="S100" s="26"/>
      <c r="T100" s="117" t="e">
        <f t="shared" si="35"/>
        <v>#DIV/0!</v>
      </c>
    </row>
    <row r="101" spans="1:20" ht="15.75" thickBot="1" x14ac:dyDescent="0.3">
      <c r="A101" s="6">
        <v>27</v>
      </c>
      <c r="B101" s="81">
        <v>46135</v>
      </c>
      <c r="C101" s="118"/>
      <c r="D101" s="119"/>
      <c r="E101" s="119"/>
      <c r="F101" s="122" t="e">
        <f t="shared" si="33"/>
        <v>#DIV/0!</v>
      </c>
      <c r="H101" s="6">
        <v>27</v>
      </c>
      <c r="I101" s="81">
        <v>46135</v>
      </c>
      <c r="J101" s="118"/>
      <c r="K101" s="119"/>
      <c r="L101" s="119"/>
      <c r="M101" s="122" t="e">
        <f t="shared" si="34"/>
        <v>#DIV/0!</v>
      </c>
      <c r="O101" s="6">
        <v>27</v>
      </c>
      <c r="P101" s="81">
        <v>46135</v>
      </c>
      <c r="Q101" s="118"/>
      <c r="R101" s="119"/>
      <c r="S101" s="119"/>
      <c r="T101" s="122" t="e">
        <f t="shared" si="35"/>
        <v>#DIV/0!</v>
      </c>
    </row>
    <row r="102" spans="1:20" ht="15.75" thickBot="1" x14ac:dyDescent="0.3">
      <c r="A102" s="40"/>
      <c r="B102" s="84" t="s">
        <v>25</v>
      </c>
      <c r="C102" s="33">
        <f>SUM(C93:C101)</f>
        <v>0</v>
      </c>
      <c r="D102" s="33">
        <f>SUM(D93:D101)</f>
        <v>0</v>
      </c>
      <c r="E102" s="33">
        <f>SUM(E93:E101)</f>
        <v>0</v>
      </c>
      <c r="F102" s="125" t="e">
        <f>E102/D102*100</f>
        <v>#DIV/0!</v>
      </c>
      <c r="H102" s="40"/>
      <c r="I102" s="84" t="s">
        <v>25</v>
      </c>
      <c r="J102" s="33">
        <f>SUM(J93:J101)</f>
        <v>0</v>
      </c>
      <c r="K102" s="33">
        <f>SUM(K93:K101)</f>
        <v>0</v>
      </c>
      <c r="L102" s="33">
        <f>SUM(L93:L101)</f>
        <v>0</v>
      </c>
      <c r="M102" s="125" t="e">
        <f>L102/K102*100</f>
        <v>#DIV/0!</v>
      </c>
      <c r="O102" s="40"/>
      <c r="P102" s="84" t="s">
        <v>25</v>
      </c>
      <c r="Q102" s="33">
        <f>SUM(Q93:Q101)</f>
        <v>0</v>
      </c>
      <c r="R102" s="33">
        <f>SUM(R93:R101)</f>
        <v>0</v>
      </c>
      <c r="S102" s="33">
        <f>SUM(S93:S101)</f>
        <v>0</v>
      </c>
      <c r="T102" s="125" t="e">
        <f>S102/R102*100</f>
        <v>#DIV/0!</v>
      </c>
    </row>
    <row r="103" spans="1:20" ht="15.75" thickBot="1" x14ac:dyDescent="0.3">
      <c r="B103" s="126" t="s">
        <v>45</v>
      </c>
    </row>
    <row r="104" spans="1:20" ht="15.75" thickBot="1" x14ac:dyDescent="0.3">
      <c r="A104" s="8" t="s">
        <v>24</v>
      </c>
      <c r="B104" s="77" t="s">
        <v>6</v>
      </c>
      <c r="C104" s="9" t="s">
        <v>20</v>
      </c>
      <c r="D104" s="10" t="s">
        <v>21</v>
      </c>
      <c r="E104" s="10" t="s">
        <v>22</v>
      </c>
      <c r="F104" s="11" t="s">
        <v>23</v>
      </c>
    </row>
    <row r="105" spans="1:20" x14ac:dyDescent="0.25">
      <c r="A105" s="16">
        <v>1</v>
      </c>
      <c r="B105" s="78">
        <v>46265</v>
      </c>
      <c r="C105" s="17">
        <v>4</v>
      </c>
      <c r="D105" s="18">
        <v>98</v>
      </c>
      <c r="E105" s="18">
        <v>93</v>
      </c>
      <c r="F105" s="19">
        <f>E105/D105*100</f>
        <v>94.897959183673478</v>
      </c>
    </row>
    <row r="106" spans="1:20" x14ac:dyDescent="0.25">
      <c r="A106" s="21">
        <v>2</v>
      </c>
      <c r="B106" s="79">
        <v>46275</v>
      </c>
      <c r="C106" s="2"/>
      <c r="D106" s="22"/>
      <c r="E106" s="22"/>
      <c r="F106" s="42" t="e">
        <f>E106/D106*100</f>
        <v>#DIV/0!</v>
      </c>
    </row>
    <row r="107" spans="1:20" x14ac:dyDescent="0.25">
      <c r="A107" s="21">
        <v>3</v>
      </c>
      <c r="B107" s="79">
        <v>46279</v>
      </c>
      <c r="C107" s="2"/>
      <c r="D107" s="22"/>
      <c r="E107" s="22"/>
      <c r="F107" s="23" t="e">
        <f t="shared" ref="F107:F113" si="36">E107/D107*100</f>
        <v>#DIV/0!</v>
      </c>
    </row>
    <row r="108" spans="1:20" x14ac:dyDescent="0.25">
      <c r="A108" s="21">
        <v>4</v>
      </c>
      <c r="B108" s="79">
        <v>46290</v>
      </c>
      <c r="C108" s="2"/>
      <c r="D108" s="22"/>
      <c r="E108" s="22"/>
      <c r="F108" s="42" t="e">
        <f t="shared" si="36"/>
        <v>#DIV/0!</v>
      </c>
      <c r="I108" s="157"/>
    </row>
    <row r="109" spans="1:20" x14ac:dyDescent="0.25">
      <c r="A109" s="21">
        <v>5</v>
      </c>
      <c r="B109" s="79">
        <v>46293</v>
      </c>
      <c r="C109" s="2"/>
      <c r="D109" s="22"/>
      <c r="E109" s="22"/>
      <c r="F109" s="23" t="e">
        <f t="shared" si="36"/>
        <v>#DIV/0!</v>
      </c>
    </row>
    <row r="110" spans="1:20" x14ac:dyDescent="0.25">
      <c r="A110" s="21">
        <v>6</v>
      </c>
      <c r="B110" s="79">
        <v>46303</v>
      </c>
      <c r="C110" s="2"/>
      <c r="D110" s="22"/>
      <c r="E110" s="22"/>
      <c r="F110" s="23" t="e">
        <f t="shared" si="36"/>
        <v>#DIV/0!</v>
      </c>
    </row>
    <row r="111" spans="1:20" x14ac:dyDescent="0.25">
      <c r="A111" s="24">
        <v>7</v>
      </c>
      <c r="B111" s="80">
        <v>46307</v>
      </c>
      <c r="C111" s="25"/>
      <c r="D111" s="26"/>
      <c r="E111" s="26"/>
      <c r="F111" s="23" t="e">
        <f t="shared" si="36"/>
        <v>#DIV/0!</v>
      </c>
    </row>
    <row r="112" spans="1:20" x14ac:dyDescent="0.25">
      <c r="A112" s="24">
        <v>8</v>
      </c>
      <c r="B112" s="80">
        <v>46325</v>
      </c>
      <c r="C112" s="25"/>
      <c r="D112" s="26"/>
      <c r="E112" s="26"/>
      <c r="F112" s="42" t="e">
        <f t="shared" si="36"/>
        <v>#DIV/0!</v>
      </c>
    </row>
    <row r="113" spans="1:6" ht="15.75" thickBot="1" x14ac:dyDescent="0.3">
      <c r="A113" s="24">
        <v>9</v>
      </c>
      <c r="B113" s="81">
        <v>46328</v>
      </c>
      <c r="C113" s="25"/>
      <c r="D113" s="26"/>
      <c r="E113" s="26"/>
      <c r="F113" s="27" t="e">
        <f t="shared" si="36"/>
        <v>#DIV/0!</v>
      </c>
    </row>
    <row r="114" spans="1:6" ht="15.75" thickBot="1" x14ac:dyDescent="0.3">
      <c r="A114" s="128"/>
      <c r="B114" s="126" t="s">
        <v>25</v>
      </c>
      <c r="C114" s="30">
        <f>SUM(C105:C113)</f>
        <v>4</v>
      </c>
      <c r="D114" s="31">
        <f>SUM(D105:D113)</f>
        <v>98</v>
      </c>
      <c r="E114" s="31">
        <f>SUM(E105:E113)</f>
        <v>93</v>
      </c>
      <c r="F114" s="32">
        <f>E114/D114*100</f>
        <v>94.897959183673478</v>
      </c>
    </row>
    <row r="115" spans="1:6" ht="15.75" thickBot="1" x14ac:dyDescent="0.3">
      <c r="A115" s="35" t="s">
        <v>24</v>
      </c>
      <c r="B115" s="82" t="s">
        <v>7</v>
      </c>
      <c r="C115" s="36" t="s">
        <v>20</v>
      </c>
      <c r="D115" s="37" t="s">
        <v>21</v>
      </c>
      <c r="E115" s="37" t="s">
        <v>22</v>
      </c>
      <c r="F115" s="38" t="s">
        <v>23</v>
      </c>
    </row>
    <row r="116" spans="1:6" x14ac:dyDescent="0.25">
      <c r="A116" s="4">
        <v>10</v>
      </c>
      <c r="B116" s="83">
        <v>46335</v>
      </c>
      <c r="C116" s="39"/>
      <c r="D116" s="3"/>
      <c r="E116" s="3"/>
      <c r="F116" s="20" t="e">
        <f>E116/D116*100</f>
        <v>#DIV/0!</v>
      </c>
    </row>
    <row r="117" spans="1:6" x14ac:dyDescent="0.25">
      <c r="A117" s="5">
        <v>11</v>
      </c>
      <c r="B117" s="79">
        <v>46342</v>
      </c>
      <c r="C117" s="2"/>
      <c r="D117" s="22"/>
      <c r="E117" s="22"/>
      <c r="F117" s="23" t="e">
        <f t="shared" ref="F117:F124" si="37">E117/D117*100</f>
        <v>#DIV/0!</v>
      </c>
    </row>
    <row r="118" spans="1:6" x14ac:dyDescent="0.25">
      <c r="A118" s="5">
        <v>12</v>
      </c>
      <c r="B118" s="79">
        <v>46353</v>
      </c>
      <c r="C118" s="2"/>
      <c r="D118" s="22"/>
      <c r="E118" s="22"/>
      <c r="F118" s="117" t="e">
        <f t="shared" si="37"/>
        <v>#DIV/0!</v>
      </c>
    </row>
    <row r="119" spans="1:6" x14ac:dyDescent="0.25">
      <c r="A119" s="5">
        <v>13</v>
      </c>
      <c r="B119" s="79">
        <v>46356</v>
      </c>
      <c r="C119" s="2"/>
      <c r="D119" s="22"/>
      <c r="E119" s="22"/>
      <c r="F119" s="117" t="e">
        <f t="shared" si="37"/>
        <v>#DIV/0!</v>
      </c>
    </row>
    <row r="120" spans="1:6" x14ac:dyDescent="0.25">
      <c r="A120" s="5">
        <v>14</v>
      </c>
      <c r="B120" s="79">
        <v>46030</v>
      </c>
      <c r="C120" s="2"/>
      <c r="D120" s="22"/>
      <c r="E120" s="22"/>
      <c r="F120" s="117" t="e">
        <f t="shared" si="37"/>
        <v>#DIV/0!</v>
      </c>
    </row>
    <row r="121" spans="1:6" x14ac:dyDescent="0.25">
      <c r="A121" s="5">
        <v>15</v>
      </c>
      <c r="B121" s="79">
        <v>46033</v>
      </c>
      <c r="C121" s="2"/>
      <c r="D121" s="22"/>
      <c r="E121" s="22"/>
      <c r="F121" s="117" t="e">
        <f t="shared" si="37"/>
        <v>#DIV/0!</v>
      </c>
    </row>
    <row r="122" spans="1:6" x14ac:dyDescent="0.25">
      <c r="A122" s="5">
        <v>16</v>
      </c>
      <c r="B122" s="79">
        <v>46043</v>
      </c>
      <c r="C122" s="2"/>
      <c r="D122" s="22"/>
      <c r="E122" s="22"/>
      <c r="F122" s="117" t="e">
        <f t="shared" si="37"/>
        <v>#DIV/0!</v>
      </c>
    </row>
    <row r="123" spans="1:6" x14ac:dyDescent="0.25">
      <c r="A123" s="5">
        <v>17</v>
      </c>
      <c r="B123" s="79">
        <v>46047</v>
      </c>
      <c r="C123" s="2"/>
      <c r="D123" s="22"/>
      <c r="E123" s="22"/>
      <c r="F123" s="117" t="e">
        <f t="shared" si="37"/>
        <v>#DIV/0!</v>
      </c>
    </row>
    <row r="124" spans="1:6" ht="15.75" thickBot="1" x14ac:dyDescent="0.3">
      <c r="A124" s="6">
        <v>18</v>
      </c>
      <c r="B124" s="81">
        <v>46058</v>
      </c>
      <c r="C124" s="118"/>
      <c r="D124" s="119"/>
      <c r="E124" s="119"/>
      <c r="F124" s="120" t="e">
        <f t="shared" si="37"/>
        <v>#DIV/0!</v>
      </c>
    </row>
    <row r="125" spans="1:6" ht="15.75" thickBot="1" x14ac:dyDescent="0.3">
      <c r="A125" s="40"/>
      <c r="B125" s="84" t="s">
        <v>25</v>
      </c>
      <c r="C125" s="33">
        <f>SUM(C116:C124)</f>
        <v>0</v>
      </c>
      <c r="D125" s="33">
        <f t="shared" ref="D125:E125" si="38">SUM(D116:D124)</f>
        <v>0</v>
      </c>
      <c r="E125" s="33">
        <f t="shared" si="38"/>
        <v>0</v>
      </c>
      <c r="F125" s="34" t="e">
        <f>E125/D125*100</f>
        <v>#DIV/0!</v>
      </c>
    </row>
    <row r="126" spans="1:6" ht="15.75" thickBot="1" x14ac:dyDescent="0.3">
      <c r="A126" s="41" t="s">
        <v>24</v>
      </c>
      <c r="B126" s="76" t="s">
        <v>12</v>
      </c>
      <c r="C126" s="13" t="s">
        <v>20</v>
      </c>
      <c r="D126" s="14" t="s">
        <v>21</v>
      </c>
      <c r="E126" s="14" t="s">
        <v>22</v>
      </c>
      <c r="F126" s="15" t="s">
        <v>23</v>
      </c>
    </row>
    <row r="127" spans="1:6" x14ac:dyDescent="0.25">
      <c r="A127" s="4">
        <v>19</v>
      </c>
      <c r="B127" s="83">
        <v>46068</v>
      </c>
      <c r="C127" s="39"/>
      <c r="D127" s="3"/>
      <c r="E127" s="3"/>
      <c r="F127" s="121" t="e">
        <f>E127/D127*100</f>
        <v>#DIV/0!</v>
      </c>
    </row>
    <row r="128" spans="1:6" x14ac:dyDescent="0.25">
      <c r="A128" s="5">
        <v>20</v>
      </c>
      <c r="B128" s="79">
        <v>46078</v>
      </c>
      <c r="C128" s="2"/>
      <c r="D128" s="22"/>
      <c r="E128" s="22"/>
      <c r="F128" s="23" t="e">
        <f t="shared" ref="F128:F135" si="39">E128/D128*100</f>
        <v>#DIV/0!</v>
      </c>
    </row>
    <row r="129" spans="1:6" x14ac:dyDescent="0.25">
      <c r="A129" s="5">
        <v>21</v>
      </c>
      <c r="B129" s="79">
        <v>46082</v>
      </c>
      <c r="C129" s="2"/>
      <c r="D129" s="22"/>
      <c r="E129" s="22"/>
      <c r="F129" s="23" t="e">
        <f t="shared" si="39"/>
        <v>#DIV/0!</v>
      </c>
    </row>
    <row r="130" spans="1:6" x14ac:dyDescent="0.25">
      <c r="A130" s="5">
        <v>22</v>
      </c>
      <c r="B130" s="172">
        <v>46114</v>
      </c>
      <c r="C130" s="2"/>
      <c r="D130" s="22"/>
      <c r="E130" s="22"/>
      <c r="F130" s="23" t="e">
        <f t="shared" si="39"/>
        <v>#DIV/0!</v>
      </c>
    </row>
    <row r="131" spans="1:6" x14ac:dyDescent="0.25">
      <c r="A131" s="5">
        <v>23</v>
      </c>
      <c r="B131" s="79">
        <v>46096</v>
      </c>
      <c r="C131" s="2"/>
      <c r="D131" s="22"/>
      <c r="E131" s="22"/>
      <c r="F131" s="23" t="e">
        <f t="shared" si="39"/>
        <v>#DIV/0!</v>
      </c>
    </row>
    <row r="132" spans="1:6" x14ac:dyDescent="0.25">
      <c r="A132" s="5">
        <v>24</v>
      </c>
      <c r="B132" s="79">
        <v>46106</v>
      </c>
      <c r="C132" s="2"/>
      <c r="D132" s="22"/>
      <c r="E132" s="22"/>
      <c r="F132" s="117" t="e">
        <f t="shared" si="39"/>
        <v>#DIV/0!</v>
      </c>
    </row>
    <row r="133" spans="1:6" x14ac:dyDescent="0.25">
      <c r="A133" s="28">
        <v>25</v>
      </c>
      <c r="B133" s="80">
        <v>46117</v>
      </c>
      <c r="C133" s="25"/>
      <c r="D133" s="26"/>
      <c r="E133" s="26"/>
      <c r="F133" s="117" t="e">
        <f t="shared" si="39"/>
        <v>#DIV/0!</v>
      </c>
    </row>
    <row r="134" spans="1:6" x14ac:dyDescent="0.25">
      <c r="A134" s="28">
        <v>26</v>
      </c>
      <c r="B134" s="80">
        <v>46128</v>
      </c>
      <c r="C134" s="25"/>
      <c r="D134" s="26"/>
      <c r="E134" s="26"/>
      <c r="F134" s="23" t="e">
        <f t="shared" si="39"/>
        <v>#DIV/0!</v>
      </c>
    </row>
    <row r="135" spans="1:6" ht="15.75" thickBot="1" x14ac:dyDescent="0.3">
      <c r="A135" s="6">
        <v>27</v>
      </c>
      <c r="B135" s="81">
        <v>46131</v>
      </c>
      <c r="C135" s="118"/>
      <c r="D135" s="119"/>
      <c r="E135" s="119"/>
      <c r="F135" s="122" t="e">
        <f t="shared" si="39"/>
        <v>#DIV/0!</v>
      </c>
    </row>
    <row r="136" spans="1:6" ht="15.75" thickBot="1" x14ac:dyDescent="0.3">
      <c r="A136" s="123"/>
      <c r="B136" s="124" t="s">
        <v>25</v>
      </c>
      <c r="C136" s="33">
        <f>SUM(C127:C135)</f>
        <v>0</v>
      </c>
      <c r="D136" s="33">
        <f>SUM(D127:D135)</f>
        <v>0</v>
      </c>
      <c r="E136" s="33">
        <f>SUM(E127:E135)</f>
        <v>0</v>
      </c>
      <c r="F136" s="125" t="e">
        <f>E136/D136*100</f>
        <v>#DIV/0!</v>
      </c>
    </row>
  </sheetData>
  <pageMargins left="0.51181102362204722" right="0.51181102362204722" top="0.35433070866141736" bottom="0.15748031496062992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stand  </vt:lpstr>
      <vt:lpstr>stand per periode uitgewerkt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Ubbink</dc:creator>
  <cp:lastModifiedBy>Fred Kousbroek</cp:lastModifiedBy>
  <cp:lastPrinted>2024-07-23T14:08:58Z</cp:lastPrinted>
  <dcterms:created xsi:type="dcterms:W3CDTF">2019-10-16T22:15:51Z</dcterms:created>
  <dcterms:modified xsi:type="dcterms:W3CDTF">2026-09-07T09:22:20Z</dcterms:modified>
</cp:coreProperties>
</file>